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585" windowHeight="2040"/>
  </bookViews>
  <sheets>
    <sheet name="财政拨款收支预算总表" sheetId="1" r:id="rId1"/>
    <sheet name="一般公共预算支出表" sheetId="2" r:id="rId2"/>
    <sheet name="一般公共预算基本支出" sheetId="3" r:id="rId3"/>
    <sheet name="三公经费支出明细" sheetId="4" r:id="rId4"/>
    <sheet name="政府性基金预算支出" sheetId="5" r:id="rId5"/>
    <sheet name="部门收支总表" sheetId="6" r:id="rId6"/>
    <sheet name="部门收入总表" sheetId="7" r:id="rId7"/>
    <sheet name="部门支出总表" sheetId="8" r:id="rId8"/>
  </sheets>
  <definedNames>
    <definedName name="_xlnm.Print_Area" localSheetId="5">部门收支总表!$A$1:$F$30</definedName>
    <definedName name="_xlnm.Print_Area" localSheetId="7">部门支出总表!$A$1:$J$62</definedName>
    <definedName name="_xlnm.Print_Area" localSheetId="0">财政拨款收支预算总表!$A$1:$J$30</definedName>
  </definedNames>
  <calcPr calcId="145621"/>
</workbook>
</file>

<file path=xl/calcChain.xml><?xml version="1.0" encoding="utf-8"?>
<calcChain xmlns="http://schemas.openxmlformats.org/spreadsheetml/2006/main">
  <c r="F5" i="6" l="1"/>
  <c r="F9" i="6"/>
  <c r="F18" i="6"/>
  <c r="B26" i="6"/>
  <c r="D26" i="6"/>
  <c r="D28" i="6" s="1"/>
  <c r="D5" i="1"/>
  <c r="H5" i="1"/>
  <c r="D6" i="1"/>
  <c r="H6" i="1"/>
  <c r="D7" i="1"/>
  <c r="H7" i="1"/>
  <c r="D8" i="1"/>
  <c r="H8" i="1"/>
  <c r="D9" i="1"/>
  <c r="H9" i="1"/>
  <c r="D10" i="1"/>
  <c r="H10" i="1"/>
  <c r="D11" i="1"/>
  <c r="H11" i="1"/>
  <c r="D12" i="1"/>
  <c r="H12" i="1"/>
  <c r="D13" i="1"/>
  <c r="H13" i="1"/>
  <c r="D14" i="1"/>
  <c r="H14" i="1"/>
  <c r="D15" i="1"/>
  <c r="H15" i="1"/>
  <c r="D16" i="1"/>
  <c r="D17" i="1"/>
  <c r="D18" i="1"/>
  <c r="H18" i="1"/>
  <c r="D19" i="1"/>
  <c r="H19" i="1"/>
  <c r="D20" i="1"/>
  <c r="H20" i="1"/>
  <c r="D21" i="1"/>
  <c r="H21" i="1"/>
  <c r="D22" i="1"/>
  <c r="H22" i="1"/>
  <c r="D23" i="1"/>
  <c r="H23" i="1"/>
  <c r="D24" i="1"/>
  <c r="D25" i="1"/>
  <c r="B26" i="1"/>
  <c r="E26" i="1"/>
  <c r="D26" i="1" s="1"/>
  <c r="F26" i="1"/>
  <c r="I26" i="1"/>
  <c r="J26" i="1"/>
  <c r="D30" i="6" l="1"/>
  <c r="H26" i="1"/>
  <c r="F26" i="6"/>
  <c r="F28" i="6" s="1"/>
  <c r="F30" i="6"/>
  <c r="I28" i="1"/>
  <c r="E28" i="1"/>
  <c r="E30" i="1" l="1"/>
  <c r="D30" i="1" s="1"/>
  <c r="D28" i="1"/>
  <c r="H28" i="1"/>
  <c r="I30" i="1"/>
  <c r="H30" i="1" s="1"/>
</calcChain>
</file>

<file path=xl/sharedStrings.xml><?xml version="1.0" encoding="utf-8"?>
<sst xmlns="http://schemas.openxmlformats.org/spreadsheetml/2006/main" count="977" uniqueCount="281">
  <si>
    <t>部门公开表1</t>
  </si>
  <si>
    <t>单位：元</t>
  </si>
  <si>
    <t>收          入</t>
  </si>
  <si>
    <t>支          出</t>
  </si>
  <si>
    <t>项              目</t>
  </si>
  <si>
    <t>预算数</t>
  </si>
  <si>
    <t>项目（按功能分类）</t>
  </si>
  <si>
    <t>合计</t>
  </si>
  <si>
    <t>一般公共预算</t>
  </si>
  <si>
    <t>政府性基金预算</t>
  </si>
  <si>
    <t>项目（按经济分类）</t>
  </si>
  <si>
    <t>201一般公共服务</t>
  </si>
  <si>
    <t>一、基本支出</t>
  </si>
  <si>
    <t>204公共安全支出</t>
  </si>
  <si>
    <t xml:space="preserve">工资福利支出 </t>
  </si>
  <si>
    <t>205教育支出</t>
  </si>
  <si>
    <t>对个人和家庭的补助支出</t>
  </si>
  <si>
    <t>206科学技术支出</t>
  </si>
  <si>
    <t>商品和服务支出</t>
  </si>
  <si>
    <t>207文化体育与传媒支出</t>
  </si>
  <si>
    <t>二、项目支出</t>
  </si>
  <si>
    <t>208社会保障和就业支出</t>
  </si>
  <si>
    <t xml:space="preserve">      1、经常性项目</t>
  </si>
  <si>
    <t>210医疗卫生与计划生育支出</t>
  </si>
  <si>
    <t xml:space="preserve">      2、一次性项目</t>
  </si>
  <si>
    <t>211节能环保支出</t>
  </si>
  <si>
    <t xml:space="preserve">      3、跨年度项目</t>
  </si>
  <si>
    <t>212城乡社区支出</t>
  </si>
  <si>
    <t xml:space="preserve"> 三、事业单位经营支出</t>
  </si>
  <si>
    <t>213农林水支出</t>
  </si>
  <si>
    <t xml:space="preserve"> 四、上缴上级支出</t>
  </si>
  <si>
    <t>214交通运输支出</t>
  </si>
  <si>
    <t xml:space="preserve"> 五、对附属单位补助支出</t>
  </si>
  <si>
    <t>215资源勘探信息等支出</t>
  </si>
  <si>
    <t>216商业服务业等事务</t>
  </si>
  <si>
    <t>按经济科目类别划分</t>
  </si>
  <si>
    <t>217金融支出</t>
  </si>
  <si>
    <t>301工资福利支出</t>
  </si>
  <si>
    <t>220国土海洋气象等支出</t>
  </si>
  <si>
    <t>302商品和服务支出</t>
  </si>
  <si>
    <t>221住房保障支出</t>
  </si>
  <si>
    <t>303对个人和家庭补助支出</t>
  </si>
  <si>
    <t>222粮油物资储备支出</t>
  </si>
  <si>
    <t>310其他资本性支出</t>
  </si>
  <si>
    <t>227预备费</t>
  </si>
  <si>
    <t>312对企业补助</t>
  </si>
  <si>
    <t>229其他支出</t>
  </si>
  <si>
    <t>399其他支出</t>
  </si>
  <si>
    <t>231债务还本支出</t>
  </si>
  <si>
    <t>232债务付息支出</t>
  </si>
  <si>
    <t>本年收入合计</t>
  </si>
  <si>
    <t>本年支出合计</t>
  </si>
  <si>
    <t>上年结转</t>
  </si>
  <si>
    <t xml:space="preserve"> 结转下年</t>
  </si>
  <si>
    <t>收  入  总  计</t>
  </si>
  <si>
    <t>支出功能科目合计</t>
  </si>
  <si>
    <t>支  出  总  计</t>
  </si>
  <si>
    <t>部门公开表2</t>
  </si>
  <si>
    <t>功能科目编码</t>
  </si>
  <si>
    <t>功能科目名称</t>
  </si>
  <si>
    <t>单位编码</t>
  </si>
  <si>
    <t>单位名称</t>
  </si>
  <si>
    <t>合  计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</si>
  <si>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</si>
  <si>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</si>
  <si>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</si>
  <si>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</si>
  <si>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</si>
  <si>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</si>
  <si>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</si>
  <si>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</si>
  <si>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>96001501</t>
  </si>
  <si>
    <t>滠口街政府机关</t>
  </si>
  <si>
    <t xml:space="preserve">    2010302</t>
  </si>
  <si>
    <t xml:space="preserve">    一般行政管理事务</t>
  </si>
  <si>
    <t xml:space="preserve">    2010399</t>
  </si>
  <si>
    <t xml:space="preserve">    其他政府办公厅（室）及相关机构事务支出</t>
  </si>
  <si>
    <t xml:space="preserve">  20106</t>
  </si>
  <si>
    <t xml:space="preserve">  财政事务</t>
  </si>
  <si>
    <t xml:space="preserve">    2010650</t>
  </si>
  <si>
    <t xml:space="preserve">    事业运行</t>
  </si>
  <si>
    <t>96001502</t>
  </si>
  <si>
    <t>滠口街财政所</t>
  </si>
  <si>
    <t>96001503</t>
  </si>
  <si>
    <t>滠口街经管站</t>
  </si>
  <si>
    <t xml:space="preserve">  20111</t>
  </si>
  <si>
    <t xml:space="preserve">  纪检监察事务</t>
  </si>
  <si>
    <t xml:space="preserve">    2011199</t>
  </si>
  <si>
    <t xml:space="preserve">    其他纪检监察事务支出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</si>
  <si>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</si>
  <si>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</si>
  <si>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</si>
  <si>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</si>
  <si>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207</t>
  </si>
  <si>
    <t>文化体育与传媒支出</t>
  </si>
  <si>
    <t xml:space="preserve">  20701</t>
  </si>
  <si>
    <t xml:space="preserve">  文化</t>
  </si>
  <si>
    <t xml:space="preserve">    2070199</t>
  </si>
  <si>
    <t xml:space="preserve">    其他文化支出</t>
  </si>
  <si>
    <t>208</t>
  </si>
  <si>
    <t>社会保障和就业支出</t>
  </si>
  <si>
    <t xml:space="preserve">  20802</t>
  </si>
  <si>
    <t xml:space="preserve">  民政管理事务</t>
  </si>
  <si>
    <t xml:space="preserve">    2080208</t>
  </si>
  <si>
    <t xml:space="preserve">    基层政权和社区建设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</si>
  <si>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</si>
  <si>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</si>
  <si>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</si>
  <si>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</si>
  <si>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</si>
  <si>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</si>
  <si>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20807</t>
  </si>
  <si>
    <t xml:space="preserve">  就业补助</t>
  </si>
  <si>
    <t xml:space="preserve">    2080705</t>
  </si>
  <si>
    <t xml:space="preserve">    公益性岗位补贴</t>
  </si>
  <si>
    <t xml:space="preserve">  20808</t>
  </si>
  <si>
    <t xml:space="preserve">  抚恤</t>
  </si>
  <si>
    <t xml:space="preserve">    2080899</t>
  </si>
  <si>
    <t xml:space="preserve">    其他优抚支出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</si>
  <si>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</si>
  <si>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</si>
  <si>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</si>
  <si>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</si>
  <si>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>210</t>
  </si>
  <si>
    <t>医疗卫生与计划生育支出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</si>
  <si>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</si>
  <si>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</si>
  <si>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</si>
  <si>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</si>
  <si>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</si>
  <si>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</si>
  <si>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</si>
  <si>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</si>
  <si>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</si>
  <si>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</si>
  <si>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212</t>
  </si>
  <si>
    <t>城乡社区支出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</si>
  <si>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</si>
  <si>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</si>
  <si>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</si>
  <si>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</si>
  <si>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</si>
  <si>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</si>
  <si>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</si>
  <si>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</si>
  <si>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</si>
  <si>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</si>
  <si>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</si>
  <si>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</si>
  <si>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</si>
  <si>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 xml:space="preserve">    2130799</t>
  </si>
  <si>
    <t xml:space="preserve">    其他农村综合改革支出</t>
  </si>
  <si>
    <t>220</t>
  </si>
  <si>
    <t>国土海洋气象等支出</t>
  </si>
  <si>
    <t xml:space="preserve">  22001</t>
  </si>
  <si>
    <t xml:space="preserve">  国土资源事务</t>
  </si>
  <si>
    <t xml:space="preserve">    2200199</t>
  </si>
  <si>
    <t xml:space="preserve">    其他国土资源事务支出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</si>
  <si>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</si>
  <si>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</si>
  <si>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</si>
  <si>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</si>
  <si>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</si>
  <si>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</si>
  <si>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</si>
  <si>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</si>
  <si>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>部门公开表3</t>
  </si>
  <si>
    <t>经济科目编码</t>
  </si>
  <si>
    <t>经济科目名称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</si>
  <si>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</si>
  <si>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</si>
  <si>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</si>
  <si>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</si>
  <si>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</si>
  <si>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</si>
  <si>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</si>
  <si>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</si>
  <si>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</si>
  <si>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</si>
  <si>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</si>
  <si>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</si>
  <si>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</si>
  <si>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</si>
  <si>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</si>
  <si>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</si>
  <si>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</si>
  <si>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</si>
  <si>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</si>
  <si>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</si>
  <si>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</si>
  <si>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</si>
  <si>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</si>
  <si>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</si>
  <si>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</si>
  <si>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</si>
  <si>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</si>
  <si>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</si>
  <si>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</si>
  <si>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</si>
  <si>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</si>
  <si>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</si>
  <si>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</si>
  <si>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</si>
  <si>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</si>
  <si>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</si>
  <si>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</si>
  <si>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</si>
  <si>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</si>
  <si>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</si>
  <si>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</si>
  <si>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</si>
  <si>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</si>
  <si>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</si>
  <si>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</si>
  <si>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</si>
  <si>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</si>
  <si>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</si>
  <si>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</si>
  <si>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</si>
  <si>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</si>
  <si>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</si>
  <si>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</si>
  <si>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</si>
  <si>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</si>
  <si>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</si>
  <si>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</si>
  <si>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</si>
  <si>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</si>
  <si>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部门公开表4</t>
  </si>
  <si>
    <t>三公经费支出</t>
  </si>
  <si>
    <t>公务用车购置及维护</t>
  </si>
  <si>
    <t>因公出国出境</t>
  </si>
  <si>
    <t>公务接待费</t>
  </si>
  <si>
    <t xml:space="preserve">  96001501</t>
  </si>
  <si>
    <t xml:space="preserve">  滠口街政府机关</t>
  </si>
  <si>
    <t>2010301</t>
  </si>
  <si>
    <t>行政运行</t>
  </si>
  <si>
    <t xml:space="preserve">    96001501</t>
  </si>
  <si>
    <t xml:space="preserve">    滠口街政府机关</t>
  </si>
  <si>
    <t>2010302</t>
  </si>
  <si>
    <t>一般行政管理事务</t>
  </si>
  <si>
    <t xml:space="preserve">  96001502</t>
  </si>
  <si>
    <t xml:space="preserve">  滠口街财政所</t>
  </si>
  <si>
    <t>2010650</t>
  </si>
  <si>
    <t>事业运行</t>
  </si>
  <si>
    <t xml:space="preserve">    96001502</t>
  </si>
  <si>
    <t xml:space="preserve">    滠口街财政所</t>
  </si>
  <si>
    <t xml:space="preserve">  96001503</t>
  </si>
  <si>
    <t xml:space="preserve">  滠口街经管站</t>
  </si>
  <si>
    <t xml:space="preserve">    96001503</t>
  </si>
  <si>
    <t xml:space="preserve">    滠口街经管站</t>
  </si>
  <si>
    <t>部门公开表5</t>
  </si>
  <si>
    <t>部门公开表6</t>
  </si>
  <si>
    <t>一、财政指标拨款收入</t>
  </si>
  <si>
    <t>二、纳入金库非税收入</t>
  </si>
  <si>
    <t>1.行政事业性收费收入</t>
  </si>
  <si>
    <t xml:space="preserve"> 2.国有资源（产）有偿使用（占用费）收入</t>
  </si>
  <si>
    <t>三、事业单位经营收入</t>
  </si>
  <si>
    <t>四、上级补助收入</t>
  </si>
  <si>
    <t>五、附属单位上缴收入</t>
  </si>
  <si>
    <t>六、其他收入</t>
  </si>
  <si>
    <t>按经济科目划分合计</t>
  </si>
  <si>
    <t>301工资福利性支出</t>
  </si>
  <si>
    <t>部门公开表7</t>
  </si>
  <si>
    <t>总计</t>
  </si>
  <si>
    <t>财政指标拨款</t>
  </si>
  <si>
    <t>纳入金库非税收入</t>
  </si>
  <si>
    <t>事业单位经营</t>
  </si>
  <si>
    <t>上级补助收入</t>
  </si>
  <si>
    <t>附属单位上缴收入</t>
  </si>
  <si>
    <t>其他收入</t>
  </si>
  <si>
    <t>部门公开表8</t>
  </si>
  <si>
    <t>滠口街2018年部门收支预算总表</t>
    <phoneticPr fontId="0" type="noConversion"/>
  </si>
  <si>
    <t>滠口街2018年一般公共预算支出表</t>
    <phoneticPr fontId="0" type="noConversion"/>
  </si>
  <si>
    <t>滠口街2018年一般公共预算基本支出表</t>
    <phoneticPr fontId="0" type="noConversion"/>
  </si>
  <si>
    <t>滠口街2018年一般公共预算"三公"经费支出表</t>
    <phoneticPr fontId="0" type="noConversion"/>
  </si>
  <si>
    <t>滠口街2018年政府性基金支出预算表</t>
    <phoneticPr fontId="0" type="noConversion"/>
  </si>
  <si>
    <t>滠口街2018年部门收入总表</t>
    <phoneticPr fontId="0" type="noConversion"/>
  </si>
  <si>
    <t>滠口街2018年部门支出总表</t>
    <phoneticPr fontId="0" type="noConversion"/>
  </si>
  <si>
    <t>二、政府性基金预算拨款收入</t>
    <phoneticPr fontId="0" type="noConversion"/>
  </si>
  <si>
    <t>一、一般公共预算财政拨款收入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</si>
</sst>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;;"/>
  </numFmts>
  <fonts count="10">
    <font>
      <sz val="9"/>
      <name val="宋体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创艺简标宋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176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1" fontId="3" fillId="0" borderId="0" xfId="0" applyNumberFormat="1" applyFont="1" applyBorder="1" applyAlignment="1"/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/>
    </xf>
    <xf numFmtId="41" fontId="7" fillId="0" borderId="1" xfId="0" applyNumberFormat="1" applyFont="1" applyBorder="1" applyAlignment="1">
      <alignment horizontal="centerContinuous" vertical="center" wrapText="1"/>
    </xf>
    <xf numFmtId="41" fontId="7" fillId="0" borderId="1" xfId="0" applyNumberFormat="1" applyFont="1" applyFill="1" applyBorder="1" applyAlignment="1">
      <alignment horizontal="centerContinuous" vertical="center" wrapText="1"/>
    </xf>
    <xf numFmtId="41" fontId="7" fillId="0" borderId="6" xfId="0" applyNumberFormat="1" applyFont="1" applyBorder="1" applyAlignment="1">
      <alignment horizontal="centerContinuous" vertical="center" wrapText="1"/>
    </xf>
    <xf numFmtId="41" fontId="7" fillId="0" borderId="7" xfId="0" applyNumberFormat="1" applyFont="1" applyBorder="1" applyAlignment="1">
      <alignment horizontal="centerContinuous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8" fillId="0" borderId="2" xfId="0" applyNumberFormat="1" applyFont="1" applyFill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justify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1" fontId="3" fillId="0" borderId="6" xfId="0" applyNumberFormat="1" applyFont="1" applyFill="1" applyBorder="1" applyAlignment="1">
      <alignment horizontal="left" vertical="center"/>
    </xf>
    <xf numFmtId="41" fontId="3" fillId="0" borderId="6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1" fontId="3" fillId="0" borderId="5" xfId="0" applyNumberFormat="1" applyFont="1" applyBorder="1" applyAlignment="1">
      <alignment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41" fontId="3" fillId="0" borderId="5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1" fontId="3" fillId="0" borderId="5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1" fontId="3" fillId="0" borderId="5" xfId="0" applyNumberFormat="1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41" fontId="3" fillId="0" borderId="6" xfId="0" applyNumberFormat="1" applyFont="1" applyFill="1" applyBorder="1" applyAlignment="1">
      <alignment horizontal="justify" vertical="center" wrapText="1"/>
    </xf>
    <xf numFmtId="41" fontId="3" fillId="0" borderId="1" xfId="0" applyNumberFormat="1" applyFont="1" applyBorder="1" applyAlignment="1">
      <alignment vertical="center" wrapText="1"/>
    </xf>
    <xf numFmtId="41" fontId="3" fillId="0" borderId="5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vertical="center"/>
    </xf>
    <xf numFmtId="4" fontId="3" fillId="0" borderId="8" xfId="0" applyNumberFormat="1" applyFont="1" applyFill="1" applyBorder="1" applyAlignment="1">
      <alignment horizontal="right" vertical="center" wrapText="1"/>
    </xf>
    <xf numFmtId="41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1" fontId="3" fillId="0" borderId="7" xfId="0" applyNumberFormat="1" applyFont="1" applyFill="1" applyBorder="1" applyAlignment="1">
      <alignment horizontal="justify" vertical="center" wrapText="1"/>
    </xf>
    <xf numFmtId="41" fontId="3" fillId="0" borderId="1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 wrapText="1"/>
    </xf>
    <xf numFmtId="41" fontId="3" fillId="0" borderId="5" xfId="0" applyNumberFormat="1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justify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1" fontId="3" fillId="0" borderId="5" xfId="0" applyNumberFormat="1" applyFont="1" applyFill="1" applyBorder="1" applyAlignment="1">
      <alignment horizontal="justify" vertical="center" wrapText="1"/>
    </xf>
    <xf numFmtId="41" fontId="9" fillId="0" borderId="1" xfId="0" applyNumberFormat="1" applyFont="1" applyFill="1" applyBorder="1" applyAlignment="1">
      <alignment horizontal="justify" vertical="center" wrapText="1"/>
    </xf>
    <xf numFmtId="41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1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0" fillId="0" borderId="8" xfId="0" applyNumberFormat="1" applyFill="1" applyBorder="1"/>
    <xf numFmtId="4" fontId="0" fillId="0" borderId="1" xfId="0" applyNumberFormat="1" applyFill="1" applyBorder="1"/>
    <xf numFmtId="4" fontId="0" fillId="0" borderId="1" xfId="0" applyNumberFormat="1" applyBorder="1"/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176" fontId="0" fillId="0" borderId="5" xfId="0" applyNumberFormat="1" applyFont="1" applyFill="1" applyBorder="1" applyAlignment="1" applyProtection="1">
      <alignment horizontal="left" vertical="center" wrapText="1"/>
    </xf>
    <xf numFmtId="4" fontId="0" fillId="0" borderId="7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41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showZeros="0" tabSelected="1" workbookViewId="0">
      <selection activeCell="C13" sqref="C13"/>
    </sheetView>
  </sheetViews>
  <sheetFormatPr defaultColWidth="9.1640625" defaultRowHeight="12.75" customHeight="1"/>
  <cols>
    <col min="1" max="1" width="37.5" customWidth="1"/>
    <col min="2" max="2" width="19" customWidth="1"/>
    <col min="3" max="3" width="28.83203125" customWidth="1"/>
    <col min="4" max="4" width="17.33203125" customWidth="1"/>
    <col min="5" max="5" width="17.5" customWidth="1"/>
    <col min="6" max="6" width="16.33203125" customWidth="1"/>
    <col min="7" max="7" width="27.83203125" customWidth="1"/>
    <col min="8" max="8" width="17.83203125" customWidth="1"/>
    <col min="9" max="9" width="20" customWidth="1"/>
    <col min="10" max="10" width="15" customWidth="1"/>
    <col min="11" max="21" width="5" customWidth="1"/>
  </cols>
  <sheetData>
    <row r="1" spans="1:21" ht="36.75" customHeight="1">
      <c r="A1" s="1" t="s">
        <v>272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7.25" customHeight="1">
      <c r="A2" s="24" t="s">
        <v>0</v>
      </c>
      <c r="B2" s="25"/>
      <c r="C2" s="25"/>
      <c r="D2" s="26"/>
      <c r="E2" s="26"/>
      <c r="F2" s="26"/>
      <c r="G2" s="26"/>
      <c r="H2" s="26"/>
      <c r="I2" s="26"/>
      <c r="J2" s="27" t="s">
        <v>1</v>
      </c>
      <c r="K2" s="23"/>
      <c r="L2" s="22"/>
      <c r="M2" s="22"/>
      <c r="N2" s="22"/>
      <c r="O2" s="23"/>
      <c r="P2" s="23"/>
      <c r="Q2" s="23"/>
      <c r="R2" s="23"/>
      <c r="S2" s="23"/>
      <c r="T2" s="23"/>
      <c r="U2" s="23"/>
    </row>
    <row r="3" spans="1:21" ht="19.5" customHeight="1">
      <c r="A3" s="28" t="s">
        <v>2</v>
      </c>
      <c r="B3" s="29"/>
      <c r="C3" s="30" t="s">
        <v>3</v>
      </c>
      <c r="D3" s="30"/>
      <c r="E3" s="30"/>
      <c r="F3" s="30"/>
      <c r="G3" s="30"/>
      <c r="H3" s="30"/>
      <c r="I3" s="30"/>
      <c r="J3" s="31"/>
      <c r="K3" s="23"/>
      <c r="L3" s="23"/>
      <c r="M3" s="23"/>
      <c r="N3" s="22"/>
      <c r="O3" s="22"/>
      <c r="P3" s="23"/>
      <c r="Q3" s="23"/>
      <c r="R3" s="23"/>
      <c r="S3" s="23"/>
      <c r="T3" s="23"/>
      <c r="U3" s="23"/>
    </row>
    <row r="4" spans="1:21" ht="27" customHeight="1">
      <c r="A4" s="32" t="s">
        <v>4</v>
      </c>
      <c r="B4" s="33" t="s">
        <v>5</v>
      </c>
      <c r="C4" s="32" t="s">
        <v>6</v>
      </c>
      <c r="D4" s="32" t="s">
        <v>7</v>
      </c>
      <c r="E4" s="88" t="s">
        <v>8</v>
      </c>
      <c r="F4" s="84" t="s">
        <v>9</v>
      </c>
      <c r="G4" s="32" t="s">
        <v>10</v>
      </c>
      <c r="H4" s="32" t="s">
        <v>7</v>
      </c>
      <c r="I4" s="88" t="s">
        <v>8</v>
      </c>
      <c r="J4" s="84" t="s">
        <v>9</v>
      </c>
      <c r="K4" s="23"/>
      <c r="L4" s="23"/>
      <c r="M4" s="23"/>
      <c r="N4" s="23"/>
      <c r="O4" s="22"/>
      <c r="P4" s="23"/>
      <c r="Q4" s="23"/>
      <c r="R4" s="23"/>
      <c r="S4" s="23"/>
      <c r="T4" s="23"/>
      <c r="U4" s="23"/>
    </row>
    <row r="5" spans="1:21" ht="16.5" customHeight="1">
      <c r="A5" s="35" t="s">
        <v>280</v>
      </c>
      <c r="B5" s="39">
        <v>133222602</v>
      </c>
      <c r="C5" s="37" t="s">
        <v>11</v>
      </c>
      <c r="D5" s="89">
        <f t="shared" ref="D5:D26" si="0">SUM(E5:F5)</f>
        <v>13387752.310000001</v>
      </c>
      <c r="E5" s="39">
        <v>13387752.310000001</v>
      </c>
      <c r="F5" s="90"/>
      <c r="G5" s="59" t="s">
        <v>12</v>
      </c>
      <c r="H5" s="97">
        <f t="shared" ref="H5:H15" si="1">SUM(I5:J5)</f>
        <v>19285850.710000001</v>
      </c>
      <c r="I5" s="101">
        <v>19285850.710000001</v>
      </c>
      <c r="J5" s="91"/>
      <c r="K5" s="23"/>
      <c r="L5" s="23"/>
      <c r="M5" s="23"/>
      <c r="N5" s="23"/>
      <c r="O5" s="23"/>
      <c r="P5" s="22"/>
      <c r="Q5" s="23"/>
      <c r="R5" s="23"/>
      <c r="S5" s="23"/>
      <c r="T5" s="23"/>
      <c r="U5" s="23"/>
    </row>
    <row r="6" spans="1:21" ht="16.5" customHeight="1">
      <c r="A6" s="40" t="s">
        <v>279</v>
      </c>
      <c r="B6" s="57">
        <v>0</v>
      </c>
      <c r="C6" s="37" t="s">
        <v>13</v>
      </c>
      <c r="D6" s="89">
        <f t="shared" si="0"/>
        <v>0</v>
      </c>
      <c r="E6" s="39">
        <v>0</v>
      </c>
      <c r="F6" s="90"/>
      <c r="G6" s="85" t="s">
        <v>14</v>
      </c>
      <c r="H6" s="97">
        <f t="shared" si="1"/>
        <v>12714741.68</v>
      </c>
      <c r="I6" s="101">
        <v>12714741.68</v>
      </c>
      <c r="J6" s="91"/>
      <c r="K6" s="23"/>
      <c r="L6" s="23"/>
      <c r="M6" s="23"/>
      <c r="N6" s="23"/>
      <c r="O6" s="23"/>
      <c r="P6" s="22"/>
      <c r="Q6" s="23"/>
      <c r="R6" s="23"/>
      <c r="S6" s="23"/>
      <c r="T6" s="23"/>
      <c r="U6" s="23"/>
    </row>
    <row r="7" spans="1:21" ht="16.5" customHeight="1">
      <c r="A7" s="42"/>
      <c r="B7" s="98"/>
      <c r="C7" s="37" t="s">
        <v>15</v>
      </c>
      <c r="D7" s="89">
        <f t="shared" si="0"/>
        <v>0</v>
      </c>
      <c r="E7" s="39">
        <v>0</v>
      </c>
      <c r="F7" s="90"/>
      <c r="G7" s="85" t="s">
        <v>16</v>
      </c>
      <c r="H7" s="97">
        <f t="shared" si="1"/>
        <v>5542235.5099999998</v>
      </c>
      <c r="I7" s="101">
        <v>5542235.5099999998</v>
      </c>
      <c r="J7" s="91"/>
      <c r="K7" s="22"/>
      <c r="L7" s="23"/>
      <c r="M7" s="23"/>
      <c r="N7" s="23"/>
      <c r="O7" s="23"/>
      <c r="P7" s="22"/>
      <c r="Q7" s="23"/>
      <c r="R7" s="23"/>
      <c r="S7" s="23"/>
      <c r="T7" s="23"/>
      <c r="U7" s="23"/>
    </row>
    <row r="8" spans="1:21" ht="17.25" customHeight="1">
      <c r="A8" s="43"/>
      <c r="B8" s="99"/>
      <c r="C8" s="37" t="s">
        <v>17</v>
      </c>
      <c r="D8" s="89">
        <f t="shared" si="0"/>
        <v>0</v>
      </c>
      <c r="E8" s="39">
        <v>0</v>
      </c>
      <c r="F8" s="90"/>
      <c r="G8" s="85" t="s">
        <v>18</v>
      </c>
      <c r="H8" s="97">
        <f t="shared" si="1"/>
        <v>1028873.52</v>
      </c>
      <c r="I8" s="101">
        <v>1028873.52</v>
      </c>
      <c r="J8" s="91"/>
      <c r="K8" s="22"/>
      <c r="L8" s="22"/>
      <c r="M8" s="22"/>
      <c r="N8" s="23"/>
      <c r="O8" s="23"/>
      <c r="P8" s="22"/>
      <c r="Q8" s="23"/>
      <c r="R8" s="23"/>
      <c r="S8" s="23"/>
      <c r="T8" s="23"/>
      <c r="U8" s="23"/>
    </row>
    <row r="9" spans="1:21" ht="16.5" customHeight="1">
      <c r="A9" s="44"/>
      <c r="B9" s="100"/>
      <c r="C9" s="37" t="s">
        <v>19</v>
      </c>
      <c r="D9" s="89">
        <f t="shared" si="0"/>
        <v>135736</v>
      </c>
      <c r="E9" s="39">
        <v>135736</v>
      </c>
      <c r="F9" s="90"/>
      <c r="G9" s="59" t="s">
        <v>20</v>
      </c>
      <c r="H9" s="97">
        <f t="shared" si="1"/>
        <v>113936751.29000001</v>
      </c>
      <c r="I9" s="101">
        <v>113936751.29000001</v>
      </c>
      <c r="J9" s="91"/>
      <c r="K9" s="22"/>
      <c r="L9" s="23"/>
      <c r="M9" s="23"/>
      <c r="N9" s="22"/>
      <c r="O9" s="23"/>
      <c r="P9" s="22"/>
      <c r="Q9" s="23"/>
      <c r="R9" s="23"/>
      <c r="S9" s="23"/>
      <c r="T9" s="23"/>
      <c r="U9" s="23"/>
    </row>
    <row r="10" spans="1:21" ht="16.5" customHeight="1">
      <c r="A10" s="46"/>
      <c r="B10" s="100"/>
      <c r="C10" s="37" t="s">
        <v>21</v>
      </c>
      <c r="D10" s="89">
        <f t="shared" si="0"/>
        <v>7394238.0999999996</v>
      </c>
      <c r="E10" s="39">
        <v>7394238.0999999996</v>
      </c>
      <c r="F10" s="90"/>
      <c r="G10" s="86" t="s">
        <v>22</v>
      </c>
      <c r="H10" s="97">
        <f t="shared" si="1"/>
        <v>13936751.289999999</v>
      </c>
      <c r="I10" s="92">
        <v>13936751.289999999</v>
      </c>
      <c r="J10" s="91"/>
      <c r="K10" s="22"/>
      <c r="L10" s="23"/>
      <c r="M10" s="23"/>
      <c r="N10" s="23"/>
      <c r="O10" s="22"/>
      <c r="P10" s="22"/>
      <c r="Q10" s="23"/>
      <c r="R10" s="23"/>
      <c r="S10" s="23"/>
      <c r="T10" s="23"/>
      <c r="U10" s="23"/>
    </row>
    <row r="11" spans="1:21" ht="16.5" customHeight="1">
      <c r="A11" s="48"/>
      <c r="B11" s="100"/>
      <c r="C11" s="37" t="s">
        <v>23</v>
      </c>
      <c r="D11" s="89">
        <f t="shared" si="0"/>
        <v>1865176.48</v>
      </c>
      <c r="E11" s="39">
        <v>1865176.48</v>
      </c>
      <c r="F11" s="90"/>
      <c r="G11" s="86" t="s">
        <v>24</v>
      </c>
      <c r="H11" s="97">
        <f t="shared" si="1"/>
        <v>100000000</v>
      </c>
      <c r="I11" s="102">
        <v>100000000</v>
      </c>
      <c r="J11" s="91"/>
      <c r="K11" s="22"/>
      <c r="L11" s="22"/>
      <c r="M11" s="22"/>
      <c r="N11" s="23"/>
      <c r="O11" s="22"/>
      <c r="P11" s="22"/>
      <c r="Q11" s="23"/>
      <c r="R11" s="23"/>
      <c r="S11" s="23"/>
      <c r="T11" s="23"/>
      <c r="U11" s="23"/>
    </row>
    <row r="12" spans="1:21" ht="16.5" customHeight="1">
      <c r="A12" s="40"/>
      <c r="B12" s="100"/>
      <c r="C12" s="37" t="s">
        <v>25</v>
      </c>
      <c r="D12" s="89">
        <f t="shared" si="0"/>
        <v>0</v>
      </c>
      <c r="E12" s="39">
        <v>0</v>
      </c>
      <c r="F12" s="90"/>
      <c r="G12" s="86" t="s">
        <v>26</v>
      </c>
      <c r="H12" s="97">
        <f t="shared" si="1"/>
        <v>0</v>
      </c>
      <c r="I12" s="92">
        <v>0</v>
      </c>
      <c r="J12" s="91"/>
      <c r="K12" s="22"/>
      <c r="L12" s="22"/>
      <c r="M12" s="22"/>
      <c r="N12" s="22"/>
      <c r="O12" s="22"/>
      <c r="P12" s="22"/>
      <c r="Q12" s="23"/>
      <c r="R12" s="23"/>
      <c r="S12" s="23"/>
      <c r="T12" s="23"/>
      <c r="U12" s="22"/>
    </row>
    <row r="13" spans="1:21" ht="16.5" customHeight="1">
      <c r="A13" s="40"/>
      <c r="B13" s="49"/>
      <c r="C13" s="37" t="s">
        <v>27</v>
      </c>
      <c r="D13" s="89">
        <f t="shared" si="0"/>
        <v>100000000</v>
      </c>
      <c r="E13" s="39">
        <v>100000000</v>
      </c>
      <c r="F13" s="90"/>
      <c r="G13" s="63" t="s">
        <v>28</v>
      </c>
      <c r="H13" s="93">
        <f t="shared" si="1"/>
        <v>0</v>
      </c>
      <c r="I13" s="94"/>
      <c r="J13" s="92"/>
      <c r="K13" s="22"/>
      <c r="L13" s="22"/>
      <c r="M13" s="22"/>
      <c r="N13" s="22"/>
      <c r="O13" s="22"/>
      <c r="P13" s="22"/>
      <c r="Q13" s="23"/>
      <c r="R13" s="23"/>
      <c r="S13" s="23"/>
      <c r="T13" s="23"/>
      <c r="U13" s="23"/>
    </row>
    <row r="14" spans="1:21" ht="16.5" customHeight="1">
      <c r="A14" s="23"/>
      <c r="B14" s="49"/>
      <c r="C14" s="37" t="s">
        <v>29</v>
      </c>
      <c r="D14" s="89">
        <f t="shared" si="0"/>
        <v>8522382.6799999997</v>
      </c>
      <c r="E14" s="39">
        <v>8522382.6799999997</v>
      </c>
      <c r="F14" s="90"/>
      <c r="G14" s="63" t="s">
        <v>30</v>
      </c>
      <c r="H14" s="93">
        <f t="shared" si="1"/>
        <v>0</v>
      </c>
      <c r="I14" s="93"/>
      <c r="J14" s="92"/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</row>
    <row r="15" spans="1:21" ht="16.5" customHeight="1">
      <c r="A15" s="51"/>
      <c r="B15" s="49"/>
      <c r="C15" s="52" t="s">
        <v>31</v>
      </c>
      <c r="D15" s="89">
        <f t="shared" si="0"/>
        <v>0</v>
      </c>
      <c r="E15" s="39">
        <v>0</v>
      </c>
      <c r="F15" s="90"/>
      <c r="G15" s="63" t="s">
        <v>32</v>
      </c>
      <c r="H15" s="93">
        <f t="shared" si="1"/>
        <v>0</v>
      </c>
      <c r="I15" s="93"/>
      <c r="J15" s="92"/>
      <c r="K15" s="22"/>
      <c r="L15" s="22"/>
      <c r="M15" s="22"/>
      <c r="N15" s="22"/>
      <c r="O15" s="22"/>
      <c r="P15" s="22"/>
      <c r="Q15" s="23"/>
      <c r="R15" s="23"/>
      <c r="S15" s="23"/>
      <c r="T15" s="23"/>
      <c r="U15" s="23"/>
    </row>
    <row r="16" spans="1:21" ht="16.5" customHeight="1">
      <c r="A16" s="51"/>
      <c r="B16" s="53"/>
      <c r="C16" s="52" t="s">
        <v>33</v>
      </c>
      <c r="D16" s="89">
        <f t="shared" si="0"/>
        <v>0</v>
      </c>
      <c r="E16" s="39">
        <v>0</v>
      </c>
      <c r="F16" s="90"/>
      <c r="G16" s="87"/>
      <c r="H16" s="93"/>
      <c r="I16" s="95"/>
      <c r="J16" s="93"/>
      <c r="K16" s="22"/>
      <c r="L16" s="22"/>
      <c r="M16" s="22"/>
      <c r="N16" s="22"/>
      <c r="O16" s="22"/>
      <c r="P16" s="23"/>
      <c r="Q16" s="22"/>
      <c r="R16" s="23"/>
      <c r="S16" s="23"/>
      <c r="T16" s="23"/>
      <c r="U16" s="23"/>
    </row>
    <row r="17" spans="1:21" ht="16.5" customHeight="1">
      <c r="A17" s="56"/>
      <c r="B17" s="57"/>
      <c r="C17" s="42" t="s">
        <v>34</v>
      </c>
      <c r="D17" s="89">
        <f t="shared" si="0"/>
        <v>0</v>
      </c>
      <c r="E17" s="39">
        <v>0</v>
      </c>
      <c r="F17" s="90"/>
      <c r="G17" s="63" t="s">
        <v>35</v>
      </c>
      <c r="H17" s="93"/>
      <c r="I17" s="96"/>
      <c r="J17" s="92"/>
      <c r="K17" s="22"/>
      <c r="L17" s="22"/>
      <c r="M17" s="22"/>
      <c r="N17" s="22"/>
      <c r="O17" s="22"/>
      <c r="P17" s="22"/>
      <c r="Q17" s="23"/>
      <c r="R17" s="23"/>
      <c r="S17" s="23"/>
      <c r="T17" s="23"/>
      <c r="U17" s="23"/>
    </row>
    <row r="18" spans="1:21" ht="16.5" customHeight="1">
      <c r="A18" s="56"/>
      <c r="B18" s="57"/>
      <c r="C18" s="42" t="s">
        <v>36</v>
      </c>
      <c r="D18" s="89">
        <f t="shared" si="0"/>
        <v>0</v>
      </c>
      <c r="E18" s="39">
        <v>0</v>
      </c>
      <c r="F18" s="90"/>
      <c r="G18" s="63" t="s">
        <v>37</v>
      </c>
      <c r="H18" s="97">
        <f t="shared" ref="H18:H23" si="2">SUM(I18:J18)</f>
        <v>13459439.970000001</v>
      </c>
      <c r="I18" s="92">
        <v>13459439.970000001</v>
      </c>
      <c r="J18" s="91"/>
      <c r="K18" s="22"/>
      <c r="L18" s="22"/>
      <c r="M18" s="22"/>
      <c r="N18" s="22"/>
      <c r="O18" s="23"/>
      <c r="P18" s="22"/>
      <c r="Q18" s="22"/>
      <c r="R18" s="23"/>
      <c r="S18" s="23"/>
      <c r="T18" s="23"/>
      <c r="U18" s="23"/>
    </row>
    <row r="19" spans="1:21" ht="16.5" customHeight="1">
      <c r="A19" s="59"/>
      <c r="B19" s="57"/>
      <c r="C19" s="42" t="s">
        <v>38</v>
      </c>
      <c r="D19" s="89">
        <f t="shared" si="0"/>
        <v>958590</v>
      </c>
      <c r="E19" s="39">
        <v>958590</v>
      </c>
      <c r="F19" s="90"/>
      <c r="G19" s="63" t="s">
        <v>39</v>
      </c>
      <c r="H19" s="97">
        <f t="shared" si="2"/>
        <v>12436437.52</v>
      </c>
      <c r="I19" s="92">
        <v>12436437.52</v>
      </c>
      <c r="J19" s="91"/>
      <c r="K19" s="22"/>
      <c r="L19" s="22"/>
      <c r="M19" s="22"/>
      <c r="N19" s="22"/>
      <c r="O19" s="22"/>
      <c r="P19" s="22"/>
      <c r="Q19" s="23"/>
      <c r="R19" s="22"/>
      <c r="S19" s="23"/>
      <c r="T19" s="23"/>
      <c r="U19" s="23"/>
    </row>
    <row r="20" spans="1:21" ht="16.5" customHeight="1">
      <c r="A20" s="56"/>
      <c r="B20" s="57"/>
      <c r="C20" s="42" t="s">
        <v>40</v>
      </c>
      <c r="D20" s="89">
        <f t="shared" si="0"/>
        <v>958726.43</v>
      </c>
      <c r="E20" s="39">
        <v>958726.43</v>
      </c>
      <c r="F20" s="90"/>
      <c r="G20" s="63" t="s">
        <v>41</v>
      </c>
      <c r="H20" s="97">
        <f t="shared" si="2"/>
        <v>5542235.5099999998</v>
      </c>
      <c r="I20" s="92">
        <v>5542235.5099999998</v>
      </c>
      <c r="J20" s="91"/>
      <c r="K20" s="22"/>
      <c r="L20" s="22"/>
      <c r="M20" s="22"/>
      <c r="N20" s="22"/>
      <c r="O20" s="22"/>
      <c r="P20" s="22"/>
      <c r="Q20" s="23"/>
      <c r="R20" s="23"/>
      <c r="S20" s="23"/>
      <c r="T20" s="23"/>
      <c r="U20" s="23"/>
    </row>
    <row r="21" spans="1:21" ht="16.5" customHeight="1">
      <c r="A21" s="56"/>
      <c r="B21" s="39"/>
      <c r="C21" s="42" t="s">
        <v>42</v>
      </c>
      <c r="D21" s="89">
        <f t="shared" si="0"/>
        <v>0</v>
      </c>
      <c r="E21" s="39">
        <v>0</v>
      </c>
      <c r="F21" s="90"/>
      <c r="G21" s="63" t="s">
        <v>43</v>
      </c>
      <c r="H21" s="97">
        <f t="shared" si="2"/>
        <v>0</v>
      </c>
      <c r="I21" s="92">
        <v>0</v>
      </c>
      <c r="J21" s="91"/>
      <c r="K21" s="22"/>
      <c r="L21" s="22"/>
      <c r="M21" s="22"/>
      <c r="N21" s="23"/>
      <c r="O21" s="23"/>
      <c r="P21" s="23"/>
      <c r="Q21" s="22"/>
      <c r="R21" s="23"/>
      <c r="S21" s="23"/>
      <c r="T21" s="23"/>
      <c r="U21" s="23"/>
    </row>
    <row r="22" spans="1:21" ht="16.5" customHeight="1">
      <c r="A22" s="56"/>
      <c r="B22" s="39"/>
      <c r="C22" s="42" t="s">
        <v>44</v>
      </c>
      <c r="D22" s="89">
        <f t="shared" si="0"/>
        <v>0</v>
      </c>
      <c r="E22" s="39">
        <v>0</v>
      </c>
      <c r="F22" s="90"/>
      <c r="G22" s="63" t="s">
        <v>45</v>
      </c>
      <c r="H22" s="97">
        <f t="shared" si="2"/>
        <v>0</v>
      </c>
      <c r="I22" s="92">
        <v>0</v>
      </c>
      <c r="J22" s="91"/>
      <c r="K22" s="22"/>
      <c r="L22" s="23"/>
      <c r="M22" s="23"/>
      <c r="N22" s="22"/>
      <c r="O22" s="23"/>
      <c r="P22" s="23"/>
      <c r="Q22" s="23"/>
      <c r="R22" s="23"/>
      <c r="S22" s="23"/>
      <c r="T22" s="23"/>
      <c r="U22" s="23"/>
    </row>
    <row r="23" spans="1:21" ht="16.5" customHeight="1">
      <c r="A23" s="56"/>
      <c r="B23" s="39"/>
      <c r="C23" s="42" t="s">
        <v>46</v>
      </c>
      <c r="D23" s="89">
        <f t="shared" si="0"/>
        <v>0</v>
      </c>
      <c r="E23" s="39">
        <v>0</v>
      </c>
      <c r="F23" s="90"/>
      <c r="G23" s="63" t="s">
        <v>47</v>
      </c>
      <c r="H23" s="97">
        <f t="shared" si="2"/>
        <v>101784489</v>
      </c>
      <c r="I23" s="92">
        <v>101784489</v>
      </c>
      <c r="J23" s="91"/>
      <c r="K23" s="22"/>
      <c r="L23" s="23"/>
      <c r="M23" s="23"/>
      <c r="N23" s="22"/>
      <c r="O23" s="23"/>
      <c r="P23" s="23"/>
      <c r="Q23" s="23"/>
      <c r="R23" s="23"/>
      <c r="S23" s="23"/>
      <c r="T23" s="23"/>
      <c r="U23" s="23"/>
    </row>
    <row r="24" spans="1:21" ht="16.5" customHeight="1">
      <c r="A24" s="56"/>
      <c r="B24" s="39"/>
      <c r="C24" s="42" t="s">
        <v>48</v>
      </c>
      <c r="D24" s="89">
        <f t="shared" si="0"/>
        <v>0</v>
      </c>
      <c r="E24" s="39">
        <v>0</v>
      </c>
      <c r="F24" s="90"/>
      <c r="G24" s="63"/>
      <c r="H24" s="93"/>
      <c r="I24" s="94"/>
      <c r="J24" s="93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16.5" customHeight="1">
      <c r="A25" s="56"/>
      <c r="B25" s="39"/>
      <c r="C25" s="42" t="s">
        <v>49</v>
      </c>
      <c r="D25" s="89">
        <f t="shared" si="0"/>
        <v>0</v>
      </c>
      <c r="E25" s="57">
        <v>0</v>
      </c>
      <c r="F25" s="90"/>
      <c r="G25" s="63"/>
      <c r="H25" s="93"/>
      <c r="I25" s="93"/>
      <c r="J25" s="93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16.5" customHeight="1">
      <c r="A26" s="61" t="s">
        <v>50</v>
      </c>
      <c r="B26" s="36">
        <f>SUM(B5:B6)</f>
        <v>133222602</v>
      </c>
      <c r="C26" s="62" t="s">
        <v>51</v>
      </c>
      <c r="D26" s="57">
        <f t="shared" si="0"/>
        <v>133222602</v>
      </c>
      <c r="E26" s="41">
        <f>SUM(E5:E25)</f>
        <v>133222602</v>
      </c>
      <c r="F26" s="41">
        <f>SUM(F5:F25)</f>
        <v>0</v>
      </c>
      <c r="G26" s="64" t="s">
        <v>51</v>
      </c>
      <c r="H26" s="93">
        <f>SUM(I26:J26)</f>
        <v>133222602</v>
      </c>
      <c r="I26" s="93">
        <f>SUM(I5,I9,I13,I14,I15)</f>
        <v>133222602</v>
      </c>
      <c r="J26" s="93">
        <f>SUM(J5,J9,J13,J14,J15)</f>
        <v>0</v>
      </c>
      <c r="K26" s="22"/>
      <c r="L26" s="22"/>
      <c r="M26" s="23"/>
      <c r="N26" s="23"/>
      <c r="O26" s="23"/>
      <c r="P26" s="23"/>
      <c r="Q26" s="23"/>
      <c r="R26" s="23"/>
      <c r="S26" s="23"/>
      <c r="T26" s="23"/>
      <c r="U26" s="23"/>
    </row>
    <row r="27" spans="1:21" ht="16.5" customHeight="1">
      <c r="A27" s="63"/>
      <c r="B27" s="45"/>
      <c r="C27" s="64"/>
      <c r="D27" s="57"/>
      <c r="E27" s="53"/>
      <c r="F27" s="53"/>
      <c r="G27" s="63"/>
      <c r="H27" s="93"/>
      <c r="I27" s="93"/>
      <c r="J27" s="93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ht="16.5" customHeight="1">
      <c r="A28" s="66" t="s">
        <v>52</v>
      </c>
      <c r="B28" s="57">
        <v>0</v>
      </c>
      <c r="C28" s="50" t="s">
        <v>53</v>
      </c>
      <c r="D28" s="57">
        <f>SUM(E28:F28)</f>
        <v>0</v>
      </c>
      <c r="E28" s="36">
        <f>B5-E26</f>
        <v>0</v>
      </c>
      <c r="F28" s="36"/>
      <c r="G28" s="63" t="s">
        <v>53</v>
      </c>
      <c r="H28" s="93">
        <f>SUM(I28:J28)</f>
        <v>0</v>
      </c>
      <c r="I28" s="93">
        <f>B5-I26</f>
        <v>0</v>
      </c>
      <c r="J28" s="92"/>
      <c r="K28" s="22"/>
      <c r="L28" s="22"/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16.5" customHeight="1">
      <c r="A29" s="67"/>
      <c r="B29" s="45"/>
      <c r="C29" s="64"/>
      <c r="D29" s="57"/>
      <c r="E29" s="53"/>
      <c r="F29" s="53"/>
      <c r="G29" s="63"/>
      <c r="H29" s="93"/>
      <c r="I29" s="93"/>
      <c r="J29" s="93"/>
      <c r="K29" s="23"/>
      <c r="L29" s="22"/>
      <c r="M29" s="23"/>
      <c r="N29" s="23"/>
      <c r="O29" s="23"/>
      <c r="P29" s="23"/>
      <c r="Q29" s="23"/>
      <c r="R29" s="23"/>
      <c r="S29" s="23"/>
      <c r="T29" s="23"/>
      <c r="U29" s="23"/>
    </row>
    <row r="30" spans="1:21" ht="16.5" customHeight="1">
      <c r="A30" s="61" t="s">
        <v>54</v>
      </c>
      <c r="B30" s="57">
        <v>133222602</v>
      </c>
      <c r="C30" s="62" t="s">
        <v>55</v>
      </c>
      <c r="D30" s="57">
        <f>SUM(E30:F30)</f>
        <v>133222602</v>
      </c>
      <c r="E30" s="57">
        <f>E28+E26</f>
        <v>133222602</v>
      </c>
      <c r="F30" s="57"/>
      <c r="G30" s="32" t="s">
        <v>56</v>
      </c>
      <c r="H30" s="93">
        <f>SUM(I30:J30)</f>
        <v>133222602</v>
      </c>
      <c r="I30" s="93">
        <f>I28+I26</f>
        <v>133222602</v>
      </c>
      <c r="J30" s="92"/>
      <c r="K30" s="23"/>
      <c r="L30" s="22"/>
      <c r="M30" s="22"/>
      <c r="N30" s="23"/>
      <c r="O30" s="23"/>
      <c r="P30" s="23"/>
      <c r="Q30" s="23"/>
      <c r="R30" s="23"/>
      <c r="S30" s="23"/>
      <c r="T30" s="23"/>
      <c r="U30" s="23"/>
    </row>
    <row r="31" spans="1:21" ht="12.75" customHeight="1">
      <c r="A31" s="22"/>
      <c r="B31" s="23"/>
      <c r="C31" s="22"/>
      <c r="D31" s="23"/>
      <c r="E31" s="23"/>
      <c r="F31" s="23"/>
      <c r="G31" s="22"/>
      <c r="H31" s="22"/>
      <c r="I31" s="22"/>
      <c r="J31" s="22"/>
      <c r="K31" s="23"/>
      <c r="L31" s="23"/>
      <c r="M31" s="22"/>
      <c r="N31" s="23"/>
      <c r="O31" s="23"/>
      <c r="P31" s="23"/>
      <c r="Q31" s="23"/>
      <c r="R31" s="23"/>
      <c r="S31" s="23"/>
      <c r="T31" s="23"/>
      <c r="U31" s="23"/>
    </row>
    <row r="32" spans="1:21" ht="12.75" customHeight="1">
      <c r="A32" s="22"/>
      <c r="B32" s="23"/>
      <c r="C32" s="23"/>
      <c r="D32" s="23"/>
      <c r="E32" s="23"/>
      <c r="F32" s="23"/>
      <c r="G32" s="23"/>
      <c r="H32" s="23"/>
      <c r="I32" s="23"/>
      <c r="J32" s="22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</row>
    <row r="33" spans="1:21" ht="12.75" customHeight="1">
      <c r="A33" s="22"/>
      <c r="B33" s="23"/>
      <c r="C33" s="23"/>
      <c r="D33" s="22"/>
      <c r="E33" s="22"/>
      <c r="F33" s="22"/>
      <c r="G33" s="23"/>
      <c r="H33" s="23"/>
      <c r="I33" s="23"/>
      <c r="J33" s="22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</row>
    <row r="34" spans="1:21" ht="12.75" customHeight="1">
      <c r="A34" s="22"/>
      <c r="B34" s="23"/>
      <c r="C34" s="23"/>
      <c r="D34" s="22"/>
      <c r="E34" s="22"/>
      <c r="F34" s="22"/>
      <c r="G34" s="23"/>
      <c r="H34" s="23"/>
      <c r="I34" s="23"/>
      <c r="J34" s="22"/>
      <c r="K34" s="23"/>
      <c r="L34" s="23"/>
      <c r="M34" s="22"/>
      <c r="N34" s="23"/>
      <c r="O34" s="23"/>
      <c r="P34" s="23"/>
      <c r="Q34" s="23"/>
      <c r="R34" s="23"/>
      <c r="S34" s="23"/>
      <c r="T34" s="23"/>
      <c r="U34" s="23"/>
    </row>
    <row r="35" spans="1:21" ht="12.75" customHeight="1">
      <c r="A35" s="23"/>
      <c r="B35" s="23"/>
      <c r="C35" s="23"/>
      <c r="D35" s="22"/>
      <c r="E35" s="22"/>
      <c r="F35" s="22"/>
      <c r="G35" s="22"/>
      <c r="H35" s="22"/>
      <c r="I35" s="22"/>
      <c r="J35" s="22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</row>
    <row r="36" spans="1:21" ht="12.75" customHeight="1">
      <c r="A36" s="23"/>
      <c r="B36" s="23"/>
      <c r="C36" s="23"/>
      <c r="D36" s="23"/>
      <c r="E36" s="23"/>
      <c r="F36" s="23"/>
      <c r="G36" s="22"/>
      <c r="H36" s="22"/>
      <c r="I36" s="22"/>
      <c r="J36" s="22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</row>
    <row r="37" spans="1:21" ht="12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2"/>
      <c r="M37" s="22"/>
      <c r="N37" s="23"/>
      <c r="O37" s="23"/>
      <c r="P37" s="23"/>
      <c r="Q37" s="23"/>
      <c r="R37" s="23"/>
      <c r="S37" s="23"/>
      <c r="T37" s="23"/>
      <c r="U37" s="23"/>
    </row>
    <row r="38" spans="1:21" ht="12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2"/>
      <c r="L38" s="22"/>
      <c r="M38" s="23"/>
      <c r="N38" s="23"/>
      <c r="O38" s="23"/>
      <c r="P38" s="23"/>
      <c r="Q38" s="23"/>
      <c r="R38" s="23"/>
      <c r="S38" s="23"/>
      <c r="T38" s="23"/>
      <c r="U38" s="23"/>
    </row>
    <row r="39" spans="1:21" ht="12.75" customHeight="1">
      <c r="A39" s="23"/>
      <c r="B39" s="23"/>
      <c r="C39" s="23"/>
      <c r="D39" s="23"/>
      <c r="E39" s="23"/>
      <c r="F39" s="23"/>
      <c r="G39" s="23"/>
      <c r="H39" s="23"/>
      <c r="I39" s="23"/>
      <c r="J39" s="22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12.75" customHeight="1">
      <c r="A40" s="23"/>
      <c r="B40" s="23"/>
      <c r="C40" s="23"/>
      <c r="D40" s="23"/>
      <c r="E40" s="23"/>
      <c r="F40" s="23"/>
      <c r="G40" s="23"/>
      <c r="H40" s="23"/>
      <c r="I40" s="23"/>
      <c r="J40" s="2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</sheetData>
  <phoneticPr fontId="0" type="noConversion"/>
  <printOptions horizontalCentered="1"/>
  <pageMargins left="0.34999999943680649" right="0.1700000030787911" top="0.28999999282866951" bottom="0.42007875254773713" header="0.49999999249075339" footer="0.49999999249075339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showZeros="0" workbookViewId="0">
      <selection sqref="A1:G63"/>
    </sheetView>
  </sheetViews>
  <sheetFormatPr defaultColWidth="9.1640625" defaultRowHeight="12.75" customHeight="1"/>
  <cols>
    <col min="1" max="4" width="13.5" customWidth="1"/>
    <col min="5" max="5" width="24.1640625" customWidth="1"/>
    <col min="6" max="7" width="28.33203125" customWidth="1"/>
    <col min="8" max="8" width="6.83203125" customWidth="1"/>
  </cols>
  <sheetData>
    <row r="1" spans="1:8" ht="28.5" customHeight="1">
      <c r="A1" s="1" t="s">
        <v>273</v>
      </c>
      <c r="B1" s="2"/>
      <c r="C1" s="2"/>
      <c r="D1" s="2"/>
      <c r="E1" s="2"/>
      <c r="F1" s="2"/>
      <c r="G1" s="2"/>
      <c r="H1" s="3"/>
    </row>
    <row r="2" spans="1:8" ht="19.5" customHeight="1">
      <c r="A2" s="24" t="s">
        <v>57</v>
      </c>
      <c r="B2" s="5"/>
      <c r="C2" s="5"/>
      <c r="D2" s="5"/>
      <c r="E2" s="5"/>
      <c r="F2" s="5"/>
      <c r="G2" s="6" t="s">
        <v>1</v>
      </c>
      <c r="H2" s="5"/>
    </row>
    <row r="3" spans="1:8" ht="23.25" customHeight="1">
      <c r="A3" s="112" t="s">
        <v>58</v>
      </c>
      <c r="B3" s="114" t="s">
        <v>59</v>
      </c>
      <c r="C3" s="112" t="s">
        <v>60</v>
      </c>
      <c r="D3" s="112" t="s">
        <v>61</v>
      </c>
      <c r="E3" s="112" t="s">
        <v>62</v>
      </c>
      <c r="F3" s="112" t="s">
        <v>63</v>
      </c>
      <c r="G3" s="112" t="s">
        <v>64</v>
      </c>
      <c r="H3" s="8"/>
    </row>
    <row r="4" spans="1:8" ht="41.25" customHeight="1">
      <c r="A4" s="113"/>
      <c r="B4" s="115"/>
      <c r="C4" s="112"/>
      <c r="D4" s="112"/>
      <c r="E4" s="112"/>
      <c r="F4" s="112"/>
      <c r="G4" s="112"/>
      <c r="H4" s="4"/>
    </row>
    <row r="5" spans="1:8" ht="20.100000000000001" customHeight="1">
      <c r="A5" s="10">
        <v>1</v>
      </c>
      <c r="B5" s="10">
        <v>2</v>
      </c>
      <c r="C5" s="80">
        <v>3</v>
      </c>
      <c r="D5" s="9">
        <v>6</v>
      </c>
      <c r="E5" s="78">
        <v>7</v>
      </c>
      <c r="F5" s="11">
        <v>8</v>
      </c>
      <c r="G5" s="11">
        <v>12</v>
      </c>
      <c r="H5" s="12"/>
    </row>
    <row r="6" spans="1:8" ht="20.100000000000001" customHeight="1">
      <c r="A6" s="107"/>
      <c r="B6" s="105" t="s">
        <v>7</v>
      </c>
      <c r="C6" s="107"/>
      <c r="D6" s="103"/>
      <c r="E6" s="106">
        <v>133222602</v>
      </c>
      <c r="F6" s="104">
        <v>19285850.710000001</v>
      </c>
      <c r="G6" s="104">
        <v>113936751.29000001</v>
      </c>
      <c r="H6" s="79"/>
    </row>
    <row r="7" spans="1:8" ht="20.100000000000001" customHeight="1">
      <c r="A7" s="107" t="s">
        <v>65</v>
      </c>
      <c r="B7" s="105" t="s">
        <v>66</v>
      </c>
      <c r="C7" s="107"/>
      <c r="D7" s="103"/>
      <c r="E7" s="106">
        <v>13387752.310000001</v>
      </c>
      <c r="F7" s="104">
        <v>10261885.02</v>
      </c>
      <c r="G7" s="104">
        <v>3125867.29</v>
      </c>
      <c r="H7" s="15"/>
    </row>
    <row r="8" spans="1:8" ht="20.100000000000001" customHeight="1">
      <c r="A8" s="107" t="s">
        <v>67</v>
      </c>
      <c r="B8" s="105" t="s">
        <v>68</v>
      </c>
      <c r="C8" s="107"/>
      <c r="D8" s="103"/>
      <c r="E8" s="106">
        <v>8974240.8100000005</v>
      </c>
      <c r="F8" s="104">
        <v>6105073.5199999996</v>
      </c>
      <c r="G8" s="104">
        <v>2869167.29</v>
      </c>
      <c r="H8" s="15"/>
    </row>
    <row r="9" spans="1:8" ht="20.100000000000001" customHeight="1">
      <c r="A9" s="107" t="s">
        <v>69</v>
      </c>
      <c r="B9" s="105" t="s">
        <v>70</v>
      </c>
      <c r="C9" s="107" t="s">
        <v>71</v>
      </c>
      <c r="D9" s="103" t="s">
        <v>72</v>
      </c>
      <c r="E9" s="106">
        <v>6944998.5199999996</v>
      </c>
      <c r="F9" s="104">
        <v>6105073.5199999996</v>
      </c>
      <c r="G9" s="104">
        <v>839925</v>
      </c>
      <c r="H9" s="15"/>
    </row>
    <row r="10" spans="1:8" ht="20.100000000000001" customHeight="1">
      <c r="A10" s="107" t="s">
        <v>73</v>
      </c>
      <c r="B10" s="105" t="s">
        <v>74</v>
      </c>
      <c r="C10" s="107" t="s">
        <v>71</v>
      </c>
      <c r="D10" s="103" t="s">
        <v>72</v>
      </c>
      <c r="E10" s="106">
        <v>1230000</v>
      </c>
      <c r="F10" s="104">
        <v>0</v>
      </c>
      <c r="G10" s="104">
        <v>1230000</v>
      </c>
      <c r="H10" s="15"/>
    </row>
    <row r="11" spans="1:8" ht="20.100000000000001" customHeight="1">
      <c r="A11" s="107" t="s">
        <v>75</v>
      </c>
      <c r="B11" s="105" t="s">
        <v>76</v>
      </c>
      <c r="C11" s="107" t="s">
        <v>71</v>
      </c>
      <c r="D11" s="103" t="s">
        <v>72</v>
      </c>
      <c r="E11" s="106">
        <v>799242.29</v>
      </c>
      <c r="F11" s="104">
        <v>0</v>
      </c>
      <c r="G11" s="104">
        <v>799242.29</v>
      </c>
      <c r="H11" s="15"/>
    </row>
    <row r="12" spans="1:8" ht="20.100000000000001" customHeight="1">
      <c r="A12" s="107" t="s">
        <v>77</v>
      </c>
      <c r="B12" s="105" t="s">
        <v>78</v>
      </c>
      <c r="C12" s="107"/>
      <c r="D12" s="103"/>
      <c r="E12" s="106">
        <v>4226311.5</v>
      </c>
      <c r="F12" s="104">
        <v>4156811.5</v>
      </c>
      <c r="G12" s="104">
        <v>69500</v>
      </c>
      <c r="H12" s="15"/>
    </row>
    <row r="13" spans="1:8" ht="20.100000000000001" customHeight="1">
      <c r="A13" s="107" t="s">
        <v>79</v>
      </c>
      <c r="B13" s="105" t="s">
        <v>80</v>
      </c>
      <c r="C13" s="107" t="s">
        <v>81</v>
      </c>
      <c r="D13" s="103" t="s">
        <v>82</v>
      </c>
      <c r="E13" s="106">
        <v>4194871.5</v>
      </c>
      <c r="F13" s="104">
        <v>4125371.5</v>
      </c>
      <c r="G13" s="104">
        <v>69500</v>
      </c>
      <c r="H13" s="15"/>
    </row>
    <row r="14" spans="1:8" ht="20.100000000000001" customHeight="1">
      <c r="A14" s="107" t="s">
        <v>79</v>
      </c>
      <c r="B14" s="105" t="s">
        <v>80</v>
      </c>
      <c r="C14" s="107" t="s">
        <v>83</v>
      </c>
      <c r="D14" s="103" t="s">
        <v>84</v>
      </c>
      <c r="E14" s="106">
        <v>31440</v>
      </c>
      <c r="F14" s="104">
        <v>31440</v>
      </c>
      <c r="G14" s="104">
        <v>0</v>
      </c>
      <c r="H14" s="15"/>
    </row>
    <row r="15" spans="1:8" ht="20.100000000000001" customHeight="1">
      <c r="A15" s="107" t="s">
        <v>85</v>
      </c>
      <c r="B15" s="105" t="s">
        <v>86</v>
      </c>
      <c r="C15" s="107"/>
      <c r="D15" s="103"/>
      <c r="E15" s="106">
        <v>60000</v>
      </c>
      <c r="F15" s="104">
        <v>0</v>
      </c>
      <c r="G15" s="104">
        <v>60000</v>
      </c>
      <c r="H15" s="15"/>
    </row>
    <row r="16" spans="1:8" ht="20.100000000000001" customHeight="1">
      <c r="A16" s="107" t="s">
        <v>87</v>
      </c>
      <c r="B16" s="105" t="s">
        <v>88</v>
      </c>
      <c r="C16" s="107" t="s">
        <v>71</v>
      </c>
      <c r="D16" s="103" t="s">
        <v>72</v>
      </c>
      <c r="E16" s="106">
        <v>60000</v>
      </c>
      <c r="F16" s="104">
        <v>0</v>
      </c>
      <c r="G16" s="104">
        <v>60000</v>
      </c>
      <c r="H16" s="15"/>
    </row>
    <row r="17" spans="1:8" ht="20.100000000000001" customHeight="1">
      <c r="A17" s="107" t="s">
        <v>89</v>
      </c>
      <c r="B17" s="105" t="s">
        <v>90</v>
      </c>
      <c r="C17" s="107"/>
      <c r="D17" s="103"/>
      <c r="E17" s="106">
        <v>127200</v>
      </c>
      <c r="F17" s="104">
        <v>0</v>
      </c>
      <c r="G17" s="104">
        <v>127200</v>
      </c>
      <c r="H17" s="15"/>
    </row>
    <row r="18" spans="1:8" ht="20.100000000000001" customHeight="1">
      <c r="A18" s="107" t="s">
        <v>91</v>
      </c>
      <c r="B18" s="105" t="s">
        <v>92</v>
      </c>
      <c r="C18" s="107" t="s">
        <v>71</v>
      </c>
      <c r="D18" s="103" t="s">
        <v>72</v>
      </c>
      <c r="E18" s="106">
        <v>127200</v>
      </c>
      <c r="F18" s="104">
        <v>0</v>
      </c>
      <c r="G18" s="104">
        <v>127200</v>
      </c>
      <c r="H18" s="15"/>
    </row>
    <row r="19" spans="1:8" ht="20.100000000000001" customHeight="1">
      <c r="A19" s="107" t="s">
        <v>93</v>
      </c>
      <c r="B19" s="105" t="s">
        <v>94</v>
      </c>
      <c r="C19" s="107"/>
      <c r="D19" s="103"/>
      <c r="E19" s="106">
        <v>135736</v>
      </c>
      <c r="F19" s="104">
        <v>0</v>
      </c>
      <c r="G19" s="104">
        <v>135736</v>
      </c>
      <c r="H19" s="15"/>
    </row>
    <row r="20" spans="1:8" ht="20.100000000000001" customHeight="1">
      <c r="A20" s="107" t="s">
        <v>95</v>
      </c>
      <c r="B20" s="105" t="s">
        <v>96</v>
      </c>
      <c r="C20" s="107"/>
      <c r="D20" s="103"/>
      <c r="E20" s="106">
        <v>135736</v>
      </c>
      <c r="F20" s="104">
        <v>0</v>
      </c>
      <c r="G20" s="104">
        <v>135736</v>
      </c>
      <c r="H20" s="15"/>
    </row>
    <row r="21" spans="1:8" ht="20.100000000000001" customHeight="1">
      <c r="A21" s="107" t="s">
        <v>97</v>
      </c>
      <c r="B21" s="105" t="s">
        <v>98</v>
      </c>
      <c r="C21" s="107" t="s">
        <v>71</v>
      </c>
      <c r="D21" s="103" t="s">
        <v>72</v>
      </c>
      <c r="E21" s="106">
        <v>135736</v>
      </c>
      <c r="F21" s="104">
        <v>0</v>
      </c>
      <c r="G21" s="104">
        <v>135736</v>
      </c>
      <c r="H21" s="14"/>
    </row>
    <row r="22" spans="1:8" ht="20.100000000000001" customHeight="1">
      <c r="A22" s="107" t="s">
        <v>99</v>
      </c>
      <c r="B22" s="105" t="s">
        <v>100</v>
      </c>
      <c r="C22" s="107"/>
      <c r="D22" s="103"/>
      <c r="E22" s="106">
        <v>7394238.0999999996</v>
      </c>
      <c r="F22" s="104">
        <v>5710583.0999999996</v>
      </c>
      <c r="G22" s="104">
        <v>1683655</v>
      </c>
      <c r="H22" s="14"/>
    </row>
    <row r="23" spans="1:8" ht="20.100000000000001" customHeight="1">
      <c r="A23" s="107" t="s">
        <v>101</v>
      </c>
      <c r="B23" s="105" t="s">
        <v>102</v>
      </c>
      <c r="C23" s="107"/>
      <c r="D23" s="103"/>
      <c r="E23" s="106">
        <v>1370855</v>
      </c>
      <c r="F23" s="104">
        <v>0</v>
      </c>
      <c r="G23" s="104">
        <v>1370855</v>
      </c>
      <c r="H23" s="14"/>
    </row>
    <row r="24" spans="1:8" ht="20.100000000000001" customHeight="1">
      <c r="A24" s="107" t="s">
        <v>103</v>
      </c>
      <c r="B24" s="105" t="s">
        <v>104</v>
      </c>
      <c r="C24" s="107" t="s">
        <v>71</v>
      </c>
      <c r="D24" s="103" t="s">
        <v>72</v>
      </c>
      <c r="E24" s="106">
        <v>1370855</v>
      </c>
      <c r="F24" s="104">
        <v>0</v>
      </c>
      <c r="G24" s="104">
        <v>1370855</v>
      </c>
      <c r="H24" s="15"/>
    </row>
    <row r="25" spans="1:8" ht="20.100000000000001" customHeight="1">
      <c r="A25" s="107" t="s">
        <v>105</v>
      </c>
      <c r="B25" s="105" t="s">
        <v>106</v>
      </c>
      <c r="C25" s="107"/>
      <c r="D25" s="103"/>
      <c r="E25" s="106">
        <v>4797919.0999999996</v>
      </c>
      <c r="F25" s="104">
        <v>4797919.0999999996</v>
      </c>
      <c r="G25" s="104">
        <v>0</v>
      </c>
      <c r="H25" s="15"/>
    </row>
    <row r="26" spans="1:8" ht="20.100000000000001" customHeight="1">
      <c r="A26" s="107" t="s">
        <v>107</v>
      </c>
      <c r="B26" s="105" t="s">
        <v>108</v>
      </c>
      <c r="C26" s="107" t="s">
        <v>71</v>
      </c>
      <c r="D26" s="103" t="s">
        <v>72</v>
      </c>
      <c r="E26" s="106">
        <v>4011723.74</v>
      </c>
      <c r="F26" s="104">
        <v>4011723.74</v>
      </c>
      <c r="G26" s="104">
        <v>0</v>
      </c>
      <c r="H26" s="15"/>
    </row>
    <row r="27" spans="1:8" ht="20.100000000000001" customHeight="1">
      <c r="A27" s="107" t="s">
        <v>109</v>
      </c>
      <c r="B27" s="105" t="s">
        <v>110</v>
      </c>
      <c r="C27" s="107" t="s">
        <v>81</v>
      </c>
      <c r="D27" s="103" t="s">
        <v>82</v>
      </c>
      <c r="E27" s="106">
        <v>509360.8</v>
      </c>
      <c r="F27" s="104">
        <v>509360.8</v>
      </c>
      <c r="G27" s="104">
        <v>0</v>
      </c>
      <c r="H27" s="15"/>
    </row>
    <row r="28" spans="1:8" ht="20.100000000000001" customHeight="1">
      <c r="A28" s="107" t="s">
        <v>109</v>
      </c>
      <c r="B28" s="105" t="s">
        <v>110</v>
      </c>
      <c r="C28" s="107" t="s">
        <v>83</v>
      </c>
      <c r="D28" s="103" t="s">
        <v>84</v>
      </c>
      <c r="E28" s="106">
        <v>276834.56</v>
      </c>
      <c r="F28" s="104">
        <v>276834.56</v>
      </c>
      <c r="G28" s="104">
        <v>0</v>
      </c>
      <c r="H28" s="15"/>
    </row>
    <row r="29" spans="1:8" ht="20.100000000000001" customHeight="1">
      <c r="A29" s="107" t="s">
        <v>111</v>
      </c>
      <c r="B29" s="105" t="s">
        <v>112</v>
      </c>
      <c r="C29" s="107"/>
      <c r="D29" s="103"/>
      <c r="E29" s="106">
        <v>795988</v>
      </c>
      <c r="F29" s="104">
        <v>795988</v>
      </c>
      <c r="G29" s="104">
        <v>0</v>
      </c>
      <c r="H29" s="15"/>
    </row>
    <row r="30" spans="1:8" ht="20.100000000000001" customHeight="1">
      <c r="A30" s="107" t="s">
        <v>113</v>
      </c>
      <c r="B30" s="105" t="s">
        <v>114</v>
      </c>
      <c r="C30" s="107" t="s">
        <v>71</v>
      </c>
      <c r="D30" s="103" t="s">
        <v>72</v>
      </c>
      <c r="E30" s="106">
        <v>795988</v>
      </c>
      <c r="F30" s="104">
        <v>795988</v>
      </c>
      <c r="G30" s="104">
        <v>0</v>
      </c>
      <c r="H30" s="15"/>
    </row>
    <row r="31" spans="1:8" ht="20.100000000000001" customHeight="1">
      <c r="A31" s="107" t="s">
        <v>115</v>
      </c>
      <c r="B31" s="105" t="s">
        <v>116</v>
      </c>
      <c r="C31" s="107"/>
      <c r="D31" s="103"/>
      <c r="E31" s="106">
        <v>116676</v>
      </c>
      <c r="F31" s="104">
        <v>116676</v>
      </c>
      <c r="G31" s="104">
        <v>0</v>
      </c>
      <c r="H31" s="15"/>
    </row>
    <row r="32" spans="1:8" ht="20.100000000000001" customHeight="1">
      <c r="A32" s="107" t="s">
        <v>117</v>
      </c>
      <c r="B32" s="105" t="s">
        <v>118</v>
      </c>
      <c r="C32" s="107" t="s">
        <v>71</v>
      </c>
      <c r="D32" s="103" t="s">
        <v>72</v>
      </c>
      <c r="E32" s="106">
        <v>107316</v>
      </c>
      <c r="F32" s="104">
        <v>107316</v>
      </c>
      <c r="G32" s="104">
        <v>0</v>
      </c>
      <c r="H32" s="15"/>
    </row>
    <row r="33" spans="1:7" ht="20.100000000000001" customHeight="1">
      <c r="A33" s="107" t="s">
        <v>117</v>
      </c>
      <c r="B33" s="105" t="s">
        <v>118</v>
      </c>
      <c r="C33" s="107" t="s">
        <v>81</v>
      </c>
      <c r="D33" s="103" t="s">
        <v>82</v>
      </c>
      <c r="E33" s="106">
        <v>9360</v>
      </c>
      <c r="F33" s="104">
        <v>9360</v>
      </c>
      <c r="G33" s="104">
        <v>0</v>
      </c>
    </row>
    <row r="34" spans="1:7" ht="20.100000000000001" customHeight="1">
      <c r="A34" s="107" t="s">
        <v>119</v>
      </c>
      <c r="B34" s="105" t="s">
        <v>120</v>
      </c>
      <c r="C34" s="107"/>
      <c r="D34" s="103"/>
      <c r="E34" s="106">
        <v>312800</v>
      </c>
      <c r="F34" s="104">
        <v>0</v>
      </c>
      <c r="G34" s="104">
        <v>312800</v>
      </c>
    </row>
    <row r="35" spans="1:7" ht="20.100000000000001" customHeight="1">
      <c r="A35" s="107" t="s">
        <v>121</v>
      </c>
      <c r="B35" s="105" t="s">
        <v>122</v>
      </c>
      <c r="C35" s="107" t="s">
        <v>71</v>
      </c>
      <c r="D35" s="103" t="s">
        <v>72</v>
      </c>
      <c r="E35" s="106">
        <v>312800</v>
      </c>
      <c r="F35" s="104">
        <v>0</v>
      </c>
      <c r="G35" s="104">
        <v>312800</v>
      </c>
    </row>
    <row r="36" spans="1:7" ht="20.100000000000001" customHeight="1">
      <c r="A36" s="107" t="s">
        <v>123</v>
      </c>
      <c r="B36" s="105" t="s">
        <v>124</v>
      </c>
      <c r="C36" s="107"/>
      <c r="D36" s="103"/>
      <c r="E36" s="106">
        <v>1865176.48</v>
      </c>
      <c r="F36" s="104">
        <v>1265176.48</v>
      </c>
      <c r="G36" s="104">
        <v>600000</v>
      </c>
    </row>
    <row r="37" spans="1:7" ht="20.100000000000001" customHeight="1">
      <c r="A37" s="107" t="s">
        <v>125</v>
      </c>
      <c r="B37" s="105" t="s">
        <v>126</v>
      </c>
      <c r="C37" s="107"/>
      <c r="D37" s="103"/>
      <c r="E37" s="106">
        <v>600000</v>
      </c>
      <c r="F37" s="104">
        <v>0</v>
      </c>
      <c r="G37" s="104">
        <v>600000</v>
      </c>
    </row>
    <row r="38" spans="1:7" ht="20.100000000000001" customHeight="1">
      <c r="A38" s="107" t="s">
        <v>127</v>
      </c>
      <c r="B38" s="105" t="s">
        <v>128</v>
      </c>
      <c r="C38" s="107" t="s">
        <v>71</v>
      </c>
      <c r="D38" s="103" t="s">
        <v>72</v>
      </c>
      <c r="E38" s="106">
        <v>600000</v>
      </c>
      <c r="F38" s="104">
        <v>0</v>
      </c>
      <c r="G38" s="104">
        <v>600000</v>
      </c>
    </row>
    <row r="39" spans="1:7" ht="20.100000000000001" customHeight="1">
      <c r="A39" s="107" t="s">
        <v>129</v>
      </c>
      <c r="B39" s="105" t="s">
        <v>130</v>
      </c>
      <c r="C39" s="107"/>
      <c r="D39" s="103"/>
      <c r="E39" s="106">
        <v>1265176.48</v>
      </c>
      <c r="F39" s="104">
        <v>1265176.48</v>
      </c>
      <c r="G39" s="104">
        <v>0</v>
      </c>
    </row>
    <row r="40" spans="1:7" ht="20.100000000000001" customHeight="1">
      <c r="A40" s="107" t="s">
        <v>131</v>
      </c>
      <c r="B40" s="105" t="s">
        <v>132</v>
      </c>
      <c r="C40" s="107" t="s">
        <v>71</v>
      </c>
      <c r="D40" s="103" t="s">
        <v>72</v>
      </c>
      <c r="E40" s="106">
        <v>968030.56</v>
      </c>
      <c r="F40" s="104">
        <v>968030.56</v>
      </c>
      <c r="G40" s="104">
        <v>0</v>
      </c>
    </row>
    <row r="41" spans="1:7" ht="20.100000000000001" customHeight="1">
      <c r="A41" s="107" t="s">
        <v>133</v>
      </c>
      <c r="B41" s="105" t="s">
        <v>134</v>
      </c>
      <c r="C41" s="107" t="s">
        <v>81</v>
      </c>
      <c r="D41" s="103" t="s">
        <v>82</v>
      </c>
      <c r="E41" s="106">
        <v>227495.04000000001</v>
      </c>
      <c r="F41" s="104">
        <v>227495.04000000001</v>
      </c>
      <c r="G41" s="104">
        <v>0</v>
      </c>
    </row>
    <row r="42" spans="1:7" ht="20.100000000000001" customHeight="1">
      <c r="A42" s="107" t="s">
        <v>133</v>
      </c>
      <c r="B42" s="105" t="s">
        <v>134</v>
      </c>
      <c r="C42" s="107" t="s">
        <v>83</v>
      </c>
      <c r="D42" s="103" t="s">
        <v>84</v>
      </c>
      <c r="E42" s="106">
        <v>69650.880000000005</v>
      </c>
      <c r="F42" s="104">
        <v>69650.880000000005</v>
      </c>
      <c r="G42" s="104">
        <v>0</v>
      </c>
    </row>
    <row r="43" spans="1:7" ht="20.100000000000001" customHeight="1">
      <c r="A43" s="107" t="s">
        <v>135</v>
      </c>
      <c r="B43" s="105" t="s">
        <v>136</v>
      </c>
      <c r="C43" s="107"/>
      <c r="D43" s="103"/>
      <c r="E43" s="106">
        <v>100000000</v>
      </c>
      <c r="F43" s="104">
        <v>0</v>
      </c>
      <c r="G43" s="104">
        <v>100000000</v>
      </c>
    </row>
    <row r="44" spans="1:7" ht="20.100000000000001" customHeight="1">
      <c r="A44" s="107" t="s">
        <v>137</v>
      </c>
      <c r="B44" s="105" t="s">
        <v>138</v>
      </c>
      <c r="C44" s="107"/>
      <c r="D44" s="103"/>
      <c r="E44" s="106">
        <v>100000000</v>
      </c>
      <c r="F44" s="104">
        <v>0</v>
      </c>
      <c r="G44" s="104">
        <v>100000000</v>
      </c>
    </row>
    <row r="45" spans="1:7" ht="20.100000000000001" customHeight="1">
      <c r="A45" s="107" t="s">
        <v>139</v>
      </c>
      <c r="B45" s="105" t="s">
        <v>140</v>
      </c>
      <c r="C45" s="107" t="s">
        <v>71</v>
      </c>
      <c r="D45" s="103" t="s">
        <v>72</v>
      </c>
      <c r="E45" s="106">
        <v>100000000</v>
      </c>
      <c r="F45" s="104">
        <v>0</v>
      </c>
      <c r="G45" s="104">
        <v>100000000</v>
      </c>
    </row>
    <row r="46" spans="1:7" ht="20.100000000000001" customHeight="1">
      <c r="A46" s="107" t="s">
        <v>141</v>
      </c>
      <c r="B46" s="105" t="s">
        <v>142</v>
      </c>
      <c r="C46" s="107"/>
      <c r="D46" s="103"/>
      <c r="E46" s="106">
        <v>8522382.6799999997</v>
      </c>
      <c r="F46" s="104">
        <v>1089479.6799999999</v>
      </c>
      <c r="G46" s="104">
        <v>7432903</v>
      </c>
    </row>
    <row r="47" spans="1:7" ht="20.100000000000001" customHeight="1">
      <c r="A47" s="107" t="s">
        <v>143</v>
      </c>
      <c r="B47" s="105" t="s">
        <v>144</v>
      </c>
      <c r="C47" s="107"/>
      <c r="D47" s="103"/>
      <c r="E47" s="106">
        <v>1139479.68</v>
      </c>
      <c r="F47" s="104">
        <v>1089479.6799999999</v>
      </c>
      <c r="G47" s="104">
        <v>50000</v>
      </c>
    </row>
    <row r="48" spans="1:7" ht="20.100000000000001" customHeight="1">
      <c r="A48" s="107" t="s">
        <v>145</v>
      </c>
      <c r="B48" s="105" t="s">
        <v>80</v>
      </c>
      <c r="C48" s="107" t="s">
        <v>83</v>
      </c>
      <c r="D48" s="103" t="s">
        <v>84</v>
      </c>
      <c r="E48" s="106">
        <v>1139479.68</v>
      </c>
      <c r="F48" s="104">
        <v>1089479.6799999999</v>
      </c>
      <c r="G48" s="104">
        <v>50000</v>
      </c>
    </row>
    <row r="49" spans="1:7" ht="20.100000000000001" customHeight="1">
      <c r="A49" s="107" t="s">
        <v>146</v>
      </c>
      <c r="B49" s="105" t="s">
        <v>147</v>
      </c>
      <c r="C49" s="107"/>
      <c r="D49" s="103"/>
      <c r="E49" s="106">
        <v>7382903</v>
      </c>
      <c r="F49" s="104">
        <v>0</v>
      </c>
      <c r="G49" s="104">
        <v>7382903</v>
      </c>
    </row>
    <row r="50" spans="1:7" ht="20.100000000000001" customHeight="1">
      <c r="A50" s="107" t="s">
        <v>148</v>
      </c>
      <c r="B50" s="105" t="s">
        <v>149</v>
      </c>
      <c r="C50" s="107" t="s">
        <v>71</v>
      </c>
      <c r="D50" s="103" t="s">
        <v>72</v>
      </c>
      <c r="E50" s="106">
        <v>2552800</v>
      </c>
      <c r="F50" s="104">
        <v>0</v>
      </c>
      <c r="G50" s="104">
        <v>2552800</v>
      </c>
    </row>
    <row r="51" spans="1:7" ht="20.100000000000001" customHeight="1">
      <c r="A51" s="107" t="s">
        <v>150</v>
      </c>
      <c r="B51" s="105" t="s">
        <v>151</v>
      </c>
      <c r="C51" s="107" t="s">
        <v>71</v>
      </c>
      <c r="D51" s="103" t="s">
        <v>72</v>
      </c>
      <c r="E51" s="106">
        <v>4830103</v>
      </c>
      <c r="F51" s="104">
        <v>0</v>
      </c>
      <c r="G51" s="104">
        <v>4830103</v>
      </c>
    </row>
    <row r="52" spans="1:7" ht="20.100000000000001" customHeight="1">
      <c r="A52" s="107" t="s">
        <v>152</v>
      </c>
      <c r="B52" s="105" t="s">
        <v>153</v>
      </c>
      <c r="C52" s="107"/>
      <c r="D52" s="103"/>
      <c r="E52" s="106">
        <v>958590</v>
      </c>
      <c r="F52" s="104">
        <v>0</v>
      </c>
      <c r="G52" s="104">
        <v>958590</v>
      </c>
    </row>
    <row r="53" spans="1:7" ht="20.100000000000001" customHeight="1">
      <c r="A53" s="107" t="s">
        <v>154</v>
      </c>
      <c r="B53" s="105" t="s">
        <v>155</v>
      </c>
      <c r="C53" s="107"/>
      <c r="D53" s="103"/>
      <c r="E53" s="106">
        <v>958590</v>
      </c>
      <c r="F53" s="104">
        <v>0</v>
      </c>
      <c r="G53" s="104">
        <v>958590</v>
      </c>
    </row>
    <row r="54" spans="1:7" ht="20.100000000000001" customHeight="1">
      <c r="A54" s="107" t="s">
        <v>156</v>
      </c>
      <c r="B54" s="105" t="s">
        <v>157</v>
      </c>
      <c r="C54" s="107" t="s">
        <v>71</v>
      </c>
      <c r="D54" s="103" t="s">
        <v>72</v>
      </c>
      <c r="E54" s="106">
        <v>958590</v>
      </c>
      <c r="F54" s="104">
        <v>0</v>
      </c>
      <c r="G54" s="104">
        <v>958590</v>
      </c>
    </row>
    <row r="55" spans="1:7" ht="20.100000000000001" customHeight="1">
      <c r="A55" s="107" t="s">
        <v>158</v>
      </c>
      <c r="B55" s="105" t="s">
        <v>159</v>
      </c>
      <c r="C55" s="107"/>
      <c r="D55" s="103"/>
      <c r="E55" s="106">
        <v>958726.43</v>
      </c>
      <c r="F55" s="104">
        <v>958726.43</v>
      </c>
      <c r="G55" s="104">
        <v>0</v>
      </c>
    </row>
    <row r="56" spans="1:7" ht="20.100000000000001" customHeight="1">
      <c r="A56" s="107" t="s">
        <v>160</v>
      </c>
      <c r="B56" s="105" t="s">
        <v>161</v>
      </c>
      <c r="C56" s="107"/>
      <c r="D56" s="103"/>
      <c r="E56" s="106">
        <v>958726.43</v>
      </c>
      <c r="F56" s="104">
        <v>958726.43</v>
      </c>
      <c r="G56" s="104">
        <v>0</v>
      </c>
    </row>
    <row r="57" spans="1:7" ht="20.100000000000001" customHeight="1">
      <c r="A57" s="107" t="s">
        <v>162</v>
      </c>
      <c r="B57" s="105" t="s">
        <v>163</v>
      </c>
      <c r="C57" s="107" t="s">
        <v>71</v>
      </c>
      <c r="D57" s="103" t="s">
        <v>72</v>
      </c>
      <c r="E57" s="106">
        <v>340411.2</v>
      </c>
      <c r="F57" s="104">
        <v>340411.2</v>
      </c>
      <c r="G57" s="104">
        <v>0</v>
      </c>
    </row>
    <row r="58" spans="1:7" ht="20.100000000000001" customHeight="1">
      <c r="A58" s="107" t="s">
        <v>162</v>
      </c>
      <c r="B58" s="105" t="s">
        <v>163</v>
      </c>
      <c r="C58" s="107" t="s">
        <v>81</v>
      </c>
      <c r="D58" s="103" t="s">
        <v>82</v>
      </c>
      <c r="E58" s="106">
        <v>294516</v>
      </c>
      <c r="F58" s="104">
        <v>294516</v>
      </c>
      <c r="G58" s="104">
        <v>0</v>
      </c>
    </row>
    <row r="59" spans="1:7" ht="20.100000000000001" customHeight="1">
      <c r="A59" s="107" t="s">
        <v>162</v>
      </c>
      <c r="B59" s="105" t="s">
        <v>163</v>
      </c>
      <c r="C59" s="107" t="s">
        <v>83</v>
      </c>
      <c r="D59" s="103" t="s">
        <v>84</v>
      </c>
      <c r="E59" s="106">
        <v>80248.320000000007</v>
      </c>
      <c r="F59" s="104">
        <v>80248.320000000007</v>
      </c>
      <c r="G59" s="104">
        <v>0</v>
      </c>
    </row>
    <row r="60" spans="1:7" ht="20.100000000000001" customHeight="1">
      <c r="A60" s="107" t="s">
        <v>164</v>
      </c>
      <c r="B60" s="105" t="s">
        <v>165</v>
      </c>
      <c r="C60" s="107" t="s">
        <v>71</v>
      </c>
      <c r="D60" s="103" t="s">
        <v>72</v>
      </c>
      <c r="E60" s="106">
        <v>151284.1</v>
      </c>
      <c r="F60" s="104">
        <v>151284.1</v>
      </c>
      <c r="G60" s="104">
        <v>0</v>
      </c>
    </row>
    <row r="61" spans="1:7" ht="20.100000000000001" customHeight="1">
      <c r="A61" s="107" t="s">
        <v>164</v>
      </c>
      <c r="B61" s="105" t="s">
        <v>165</v>
      </c>
      <c r="C61" s="107" t="s">
        <v>81</v>
      </c>
      <c r="D61" s="103" t="s">
        <v>82</v>
      </c>
      <c r="E61" s="106">
        <v>70702.81</v>
      </c>
      <c r="F61" s="104">
        <v>70702.81</v>
      </c>
      <c r="G61" s="104">
        <v>0</v>
      </c>
    </row>
    <row r="62" spans="1:7" ht="20.100000000000001" customHeight="1">
      <c r="A62" s="107" t="s">
        <v>164</v>
      </c>
      <c r="B62" s="105" t="s">
        <v>165</v>
      </c>
      <c r="C62" s="107" t="s">
        <v>83</v>
      </c>
      <c r="D62" s="103" t="s">
        <v>84</v>
      </c>
      <c r="E62" s="106">
        <v>21564</v>
      </c>
      <c r="F62" s="104">
        <v>21564</v>
      </c>
      <c r="G62" s="104">
        <v>0</v>
      </c>
    </row>
  </sheetData>
  <mergeCells count="7">
    <mergeCell ref="A3:A4"/>
    <mergeCell ref="G3:G4"/>
    <mergeCell ref="E3:E4"/>
    <mergeCell ref="D3:D4"/>
    <mergeCell ref="B3:B4"/>
    <mergeCell ref="C3:C4"/>
    <mergeCell ref="F3:F4"/>
  </mergeCells>
  <phoneticPr fontId="0" type="noConversion"/>
  <printOptions horizontalCentered="1"/>
  <pageMargins left="0.84015750509547427" right="0.319999996132738" top="0.45000000262823625" bottom="0.64015749871261474" header="0.51181100484893072" footer="0.51181100484893072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showZeros="0" workbookViewId="0">
      <selection sqref="A1:G64"/>
    </sheetView>
  </sheetViews>
  <sheetFormatPr defaultColWidth="9.1640625" defaultRowHeight="12.75" customHeight="1"/>
  <cols>
    <col min="1" max="1" width="20" customWidth="1"/>
    <col min="2" max="2" width="19.6640625" customWidth="1"/>
    <col min="3" max="3" width="18.6640625" customWidth="1"/>
    <col min="4" max="4" width="14.1640625" customWidth="1"/>
    <col min="5" max="7" width="23.5" customWidth="1"/>
    <col min="8" max="8" width="6.83203125" customWidth="1"/>
  </cols>
  <sheetData>
    <row r="1" spans="1:8" ht="28.5" customHeight="1">
      <c r="A1" s="1" t="s">
        <v>274</v>
      </c>
      <c r="B1" s="2"/>
      <c r="C1" s="2"/>
      <c r="D1" s="2"/>
      <c r="E1" s="2"/>
      <c r="F1" s="2"/>
      <c r="G1" s="2"/>
      <c r="H1" s="3"/>
    </row>
    <row r="2" spans="1:8" ht="19.5" customHeight="1">
      <c r="A2" s="24" t="s">
        <v>166</v>
      </c>
      <c r="B2" s="5"/>
      <c r="C2" s="5"/>
      <c r="D2" s="5"/>
      <c r="E2" s="5"/>
      <c r="F2" s="5"/>
      <c r="G2" s="6" t="s">
        <v>1</v>
      </c>
      <c r="H2" s="5"/>
    </row>
    <row r="3" spans="1:8" ht="23.25" customHeight="1">
      <c r="A3" s="112" t="s">
        <v>167</v>
      </c>
      <c r="B3" s="114" t="s">
        <v>168</v>
      </c>
      <c r="C3" s="112" t="s">
        <v>60</v>
      </c>
      <c r="D3" s="112" t="s">
        <v>61</v>
      </c>
      <c r="E3" s="81" t="s">
        <v>63</v>
      </c>
      <c r="F3" s="81"/>
      <c r="G3" s="81"/>
      <c r="H3" s="8"/>
    </row>
    <row r="4" spans="1:8" ht="41.25" customHeight="1">
      <c r="A4" s="113"/>
      <c r="B4" s="115"/>
      <c r="C4" s="112"/>
      <c r="D4" s="112"/>
      <c r="E4" s="82" t="s">
        <v>7</v>
      </c>
      <c r="F4" s="82" t="s">
        <v>169</v>
      </c>
      <c r="G4" s="82" t="s">
        <v>170</v>
      </c>
      <c r="H4" s="4"/>
    </row>
    <row r="5" spans="1:8" ht="20.100000000000001" customHeight="1">
      <c r="A5" s="10">
        <v>1</v>
      </c>
      <c r="B5" s="10">
        <v>2</v>
      </c>
      <c r="C5" s="80">
        <v>3</v>
      </c>
      <c r="D5" s="9">
        <v>4</v>
      </c>
      <c r="E5" s="16">
        <v>5</v>
      </c>
      <c r="F5" s="16">
        <v>6</v>
      </c>
      <c r="G5" s="83">
        <v>7</v>
      </c>
      <c r="H5" s="12"/>
    </row>
    <row r="6" spans="1:8" ht="20.100000000000001" customHeight="1">
      <c r="A6" s="107"/>
      <c r="B6" s="105" t="s">
        <v>7</v>
      </c>
      <c r="C6" s="107"/>
      <c r="D6" s="103"/>
      <c r="E6" s="104">
        <v>19285850.710000001</v>
      </c>
      <c r="F6" s="104">
        <v>18256977.190000001</v>
      </c>
      <c r="G6" s="104">
        <v>1028873.52</v>
      </c>
      <c r="H6" s="79"/>
    </row>
    <row r="7" spans="1:8" ht="20.100000000000001" customHeight="1">
      <c r="A7" s="107" t="s">
        <v>171</v>
      </c>
      <c r="B7" s="105" t="s">
        <v>172</v>
      </c>
      <c r="C7" s="107"/>
      <c r="D7" s="103"/>
      <c r="E7" s="104">
        <v>12714741.68</v>
      </c>
      <c r="F7" s="104">
        <v>12714741.68</v>
      </c>
      <c r="G7" s="104">
        <v>0</v>
      </c>
      <c r="H7" s="15"/>
    </row>
    <row r="8" spans="1:8" ht="20.100000000000001" customHeight="1">
      <c r="A8" s="107" t="s">
        <v>173</v>
      </c>
      <c r="B8" s="105" t="s">
        <v>174</v>
      </c>
      <c r="C8" s="107" t="s">
        <v>71</v>
      </c>
      <c r="D8" s="103" t="s">
        <v>72</v>
      </c>
      <c r="E8" s="104">
        <v>1411296</v>
      </c>
      <c r="F8" s="104">
        <v>1411296</v>
      </c>
      <c r="G8" s="104">
        <v>0</v>
      </c>
      <c r="H8" s="15"/>
    </row>
    <row r="9" spans="1:8" ht="20.100000000000001" customHeight="1">
      <c r="A9" s="107" t="s">
        <v>173</v>
      </c>
      <c r="B9" s="105" t="s">
        <v>174</v>
      </c>
      <c r="C9" s="107" t="s">
        <v>81</v>
      </c>
      <c r="D9" s="103" t="s">
        <v>82</v>
      </c>
      <c r="E9" s="104">
        <v>1369296</v>
      </c>
      <c r="F9" s="104">
        <v>1369296</v>
      </c>
      <c r="G9" s="104">
        <v>0</v>
      </c>
      <c r="H9" s="15"/>
    </row>
    <row r="10" spans="1:8" ht="20.100000000000001" customHeight="1">
      <c r="A10" s="107" t="s">
        <v>173</v>
      </c>
      <c r="B10" s="105" t="s">
        <v>174</v>
      </c>
      <c r="C10" s="107" t="s">
        <v>83</v>
      </c>
      <c r="D10" s="103" t="s">
        <v>84</v>
      </c>
      <c r="E10" s="104">
        <v>369816</v>
      </c>
      <c r="F10" s="104">
        <v>369816</v>
      </c>
      <c r="G10" s="104">
        <v>0</v>
      </c>
      <c r="H10" s="15"/>
    </row>
    <row r="11" spans="1:8" ht="20.100000000000001" customHeight="1">
      <c r="A11" s="107" t="s">
        <v>175</v>
      </c>
      <c r="B11" s="105" t="s">
        <v>176</v>
      </c>
      <c r="C11" s="107" t="s">
        <v>71</v>
      </c>
      <c r="D11" s="103" t="s">
        <v>72</v>
      </c>
      <c r="E11" s="104">
        <v>1667975</v>
      </c>
      <c r="F11" s="104">
        <v>1667975</v>
      </c>
      <c r="G11" s="104">
        <v>0</v>
      </c>
      <c r="H11" s="15"/>
    </row>
    <row r="12" spans="1:8" ht="20.100000000000001" customHeight="1">
      <c r="A12" s="107" t="s">
        <v>175</v>
      </c>
      <c r="B12" s="105" t="s">
        <v>176</v>
      </c>
      <c r="C12" s="107" t="s">
        <v>81</v>
      </c>
      <c r="D12" s="103" t="s">
        <v>82</v>
      </c>
      <c r="E12" s="104">
        <v>272701.5</v>
      </c>
      <c r="F12" s="104">
        <v>272701.5</v>
      </c>
      <c r="G12" s="104">
        <v>0</v>
      </c>
      <c r="H12" s="15"/>
    </row>
    <row r="13" spans="1:8" ht="20.100000000000001" customHeight="1">
      <c r="A13" s="107" t="s">
        <v>175</v>
      </c>
      <c r="B13" s="105" t="s">
        <v>176</v>
      </c>
      <c r="C13" s="107" t="s">
        <v>83</v>
      </c>
      <c r="D13" s="103" t="s">
        <v>84</v>
      </c>
      <c r="E13" s="104">
        <v>73838.399999999994</v>
      </c>
      <c r="F13" s="104">
        <v>73838.399999999994</v>
      </c>
      <c r="G13" s="104">
        <v>0</v>
      </c>
      <c r="H13" s="15"/>
    </row>
    <row r="14" spans="1:8" ht="20.100000000000001" customHeight="1">
      <c r="A14" s="107" t="s">
        <v>177</v>
      </c>
      <c r="B14" s="105" t="s">
        <v>178</v>
      </c>
      <c r="C14" s="107" t="s">
        <v>71</v>
      </c>
      <c r="D14" s="103" t="s">
        <v>72</v>
      </c>
      <c r="E14" s="104">
        <v>117608</v>
      </c>
      <c r="F14" s="104">
        <v>117608</v>
      </c>
      <c r="G14" s="104">
        <v>0</v>
      </c>
      <c r="H14" s="15"/>
    </row>
    <row r="15" spans="1:8" ht="20.100000000000001" customHeight="1">
      <c r="A15" s="107" t="s">
        <v>179</v>
      </c>
      <c r="B15" s="105" t="s">
        <v>180</v>
      </c>
      <c r="C15" s="107" t="s">
        <v>81</v>
      </c>
      <c r="D15" s="103" t="s">
        <v>82</v>
      </c>
      <c r="E15" s="104">
        <v>1060140</v>
      </c>
      <c r="F15" s="104">
        <v>1060140</v>
      </c>
      <c r="G15" s="104">
        <v>0</v>
      </c>
      <c r="H15" s="15"/>
    </row>
    <row r="16" spans="1:8" ht="20.100000000000001" customHeight="1">
      <c r="A16" s="107" t="s">
        <v>179</v>
      </c>
      <c r="B16" s="105" t="s">
        <v>180</v>
      </c>
      <c r="C16" s="107" t="s">
        <v>83</v>
      </c>
      <c r="D16" s="103" t="s">
        <v>84</v>
      </c>
      <c r="E16" s="104">
        <v>292200</v>
      </c>
      <c r="F16" s="104">
        <v>292200</v>
      </c>
      <c r="G16" s="104">
        <v>0</v>
      </c>
      <c r="H16" s="15"/>
    </row>
    <row r="17" spans="1:8" ht="20.100000000000001" customHeight="1">
      <c r="A17" s="107" t="s">
        <v>181</v>
      </c>
      <c r="B17" s="105" t="s">
        <v>182</v>
      </c>
      <c r="C17" s="107" t="s">
        <v>71</v>
      </c>
      <c r="D17" s="103" t="s">
        <v>72</v>
      </c>
      <c r="E17" s="104">
        <v>482249.2</v>
      </c>
      <c r="F17" s="104">
        <v>482249.2</v>
      </c>
      <c r="G17" s="104">
        <v>0</v>
      </c>
      <c r="H17" s="15"/>
    </row>
    <row r="18" spans="1:8" ht="20.100000000000001" customHeight="1">
      <c r="A18" s="107" t="s">
        <v>181</v>
      </c>
      <c r="B18" s="105" t="s">
        <v>182</v>
      </c>
      <c r="C18" s="107" t="s">
        <v>81</v>
      </c>
      <c r="D18" s="103" t="s">
        <v>82</v>
      </c>
      <c r="E18" s="104">
        <v>196344</v>
      </c>
      <c r="F18" s="104">
        <v>196344</v>
      </c>
      <c r="G18" s="104">
        <v>0</v>
      </c>
      <c r="H18" s="15"/>
    </row>
    <row r="19" spans="1:8" ht="20.100000000000001" customHeight="1">
      <c r="A19" s="107" t="s">
        <v>181</v>
      </c>
      <c r="B19" s="105" t="s">
        <v>182</v>
      </c>
      <c r="C19" s="107" t="s">
        <v>83</v>
      </c>
      <c r="D19" s="103" t="s">
        <v>84</v>
      </c>
      <c r="E19" s="104">
        <v>53498.879999999997</v>
      </c>
      <c r="F19" s="104">
        <v>53498.879999999997</v>
      </c>
      <c r="G19" s="104">
        <v>0</v>
      </c>
      <c r="H19" s="15"/>
    </row>
    <row r="20" spans="1:8" ht="20.100000000000001" customHeight="1">
      <c r="A20" s="107" t="s">
        <v>183</v>
      </c>
      <c r="B20" s="105" t="s">
        <v>184</v>
      </c>
      <c r="C20" s="107" t="s">
        <v>81</v>
      </c>
      <c r="D20" s="103" t="s">
        <v>82</v>
      </c>
      <c r="E20" s="104">
        <v>12271.5</v>
      </c>
      <c r="F20" s="104">
        <v>12271.5</v>
      </c>
      <c r="G20" s="104">
        <v>0</v>
      </c>
      <c r="H20" s="15"/>
    </row>
    <row r="21" spans="1:8" ht="20.100000000000001" customHeight="1">
      <c r="A21" s="107" t="s">
        <v>183</v>
      </c>
      <c r="B21" s="105" t="s">
        <v>184</v>
      </c>
      <c r="C21" s="107" t="s">
        <v>83</v>
      </c>
      <c r="D21" s="103" t="s">
        <v>84</v>
      </c>
      <c r="E21" s="104">
        <v>3343.68</v>
      </c>
      <c r="F21" s="104">
        <v>3343.68</v>
      </c>
      <c r="G21" s="104">
        <v>0</v>
      </c>
      <c r="H21" s="14"/>
    </row>
    <row r="22" spans="1:8" ht="20.100000000000001" customHeight="1">
      <c r="A22" s="107" t="s">
        <v>185</v>
      </c>
      <c r="B22" s="105" t="s">
        <v>186</v>
      </c>
      <c r="C22" s="107" t="s">
        <v>71</v>
      </c>
      <c r="D22" s="103" t="s">
        <v>72</v>
      </c>
      <c r="E22" s="104">
        <v>340411.2</v>
      </c>
      <c r="F22" s="104">
        <v>340411.2</v>
      </c>
      <c r="G22" s="104">
        <v>0</v>
      </c>
      <c r="H22" s="14"/>
    </row>
    <row r="23" spans="1:8" ht="20.100000000000001" customHeight="1">
      <c r="A23" s="107" t="s">
        <v>185</v>
      </c>
      <c r="B23" s="105" t="s">
        <v>186</v>
      </c>
      <c r="C23" s="107" t="s">
        <v>81</v>
      </c>
      <c r="D23" s="103" t="s">
        <v>82</v>
      </c>
      <c r="E23" s="104">
        <v>294516</v>
      </c>
      <c r="F23" s="104">
        <v>294516</v>
      </c>
      <c r="G23" s="104">
        <v>0</v>
      </c>
      <c r="H23" s="14"/>
    </row>
    <row r="24" spans="1:8" ht="20.100000000000001" customHeight="1">
      <c r="A24" s="107" t="s">
        <v>185</v>
      </c>
      <c r="B24" s="105" t="s">
        <v>186</v>
      </c>
      <c r="C24" s="107" t="s">
        <v>83</v>
      </c>
      <c r="D24" s="103" t="s">
        <v>84</v>
      </c>
      <c r="E24" s="104">
        <v>80248.320000000007</v>
      </c>
      <c r="F24" s="104">
        <v>80248.320000000007</v>
      </c>
      <c r="G24" s="104">
        <v>0</v>
      </c>
      <c r="H24" s="15"/>
    </row>
    <row r="25" spans="1:8" ht="20.100000000000001" customHeight="1">
      <c r="A25" s="107" t="s">
        <v>187</v>
      </c>
      <c r="B25" s="105" t="s">
        <v>188</v>
      </c>
      <c r="C25" s="107" t="s">
        <v>71</v>
      </c>
      <c r="D25" s="103" t="s">
        <v>72</v>
      </c>
      <c r="E25" s="104">
        <v>2892988</v>
      </c>
      <c r="F25" s="104">
        <v>2892988</v>
      </c>
      <c r="G25" s="104">
        <v>0</v>
      </c>
      <c r="H25" s="15"/>
    </row>
    <row r="26" spans="1:8" ht="20.100000000000001" customHeight="1">
      <c r="A26" s="107" t="s">
        <v>187</v>
      </c>
      <c r="B26" s="105" t="s">
        <v>188</v>
      </c>
      <c r="C26" s="107" t="s">
        <v>81</v>
      </c>
      <c r="D26" s="103" t="s">
        <v>82</v>
      </c>
      <c r="E26" s="104">
        <v>1357000</v>
      </c>
      <c r="F26" s="104">
        <v>1357000</v>
      </c>
      <c r="G26" s="104">
        <v>0</v>
      </c>
      <c r="H26" s="15"/>
    </row>
    <row r="27" spans="1:8" ht="20.100000000000001" customHeight="1">
      <c r="A27" s="107" t="s">
        <v>187</v>
      </c>
      <c r="B27" s="105" t="s">
        <v>188</v>
      </c>
      <c r="C27" s="107" t="s">
        <v>83</v>
      </c>
      <c r="D27" s="103" t="s">
        <v>84</v>
      </c>
      <c r="E27" s="104">
        <v>367000</v>
      </c>
      <c r="F27" s="104">
        <v>367000</v>
      </c>
      <c r="G27" s="104">
        <v>0</v>
      </c>
      <c r="H27" s="15"/>
    </row>
    <row r="28" spans="1:8" ht="20.100000000000001" customHeight="1">
      <c r="A28" s="107" t="s">
        <v>189</v>
      </c>
      <c r="B28" s="105" t="s">
        <v>18</v>
      </c>
      <c r="C28" s="107"/>
      <c r="D28" s="103"/>
      <c r="E28" s="104">
        <v>1028873.52</v>
      </c>
      <c r="F28" s="104">
        <v>0</v>
      </c>
      <c r="G28" s="104">
        <v>1028873.52</v>
      </c>
      <c r="H28" s="15"/>
    </row>
    <row r="29" spans="1:8" ht="20.100000000000001" customHeight="1">
      <c r="A29" s="107" t="s">
        <v>190</v>
      </c>
      <c r="B29" s="105" t="s">
        <v>191</v>
      </c>
      <c r="C29" s="107" t="s">
        <v>71</v>
      </c>
      <c r="D29" s="103" t="s">
        <v>72</v>
      </c>
      <c r="E29" s="104">
        <v>185960</v>
      </c>
      <c r="F29" s="104">
        <v>0</v>
      </c>
      <c r="G29" s="104">
        <v>185960</v>
      </c>
      <c r="H29" s="15"/>
    </row>
    <row r="30" spans="1:8" ht="20.100000000000001" customHeight="1">
      <c r="A30" s="107" t="s">
        <v>190</v>
      </c>
      <c r="B30" s="105" t="s">
        <v>191</v>
      </c>
      <c r="C30" s="107" t="s">
        <v>81</v>
      </c>
      <c r="D30" s="103" t="s">
        <v>82</v>
      </c>
      <c r="E30" s="104">
        <v>71000</v>
      </c>
      <c r="F30" s="104">
        <v>0</v>
      </c>
      <c r="G30" s="104">
        <v>71000</v>
      </c>
      <c r="H30" s="15"/>
    </row>
    <row r="31" spans="1:8" ht="20.100000000000001" customHeight="1">
      <c r="A31" s="107" t="s">
        <v>190</v>
      </c>
      <c r="B31" s="105" t="s">
        <v>191</v>
      </c>
      <c r="C31" s="107" t="s">
        <v>83</v>
      </c>
      <c r="D31" s="103" t="s">
        <v>84</v>
      </c>
      <c r="E31" s="104">
        <v>12000</v>
      </c>
      <c r="F31" s="104">
        <v>0</v>
      </c>
      <c r="G31" s="104">
        <v>12000</v>
      </c>
      <c r="H31" s="15"/>
    </row>
    <row r="32" spans="1:8" ht="20.100000000000001" customHeight="1">
      <c r="A32" s="107" t="s">
        <v>192</v>
      </c>
      <c r="B32" s="105" t="s">
        <v>193</v>
      </c>
      <c r="C32" s="107" t="s">
        <v>71</v>
      </c>
      <c r="D32" s="103" t="s">
        <v>72</v>
      </c>
      <c r="E32" s="104">
        <v>10000</v>
      </c>
      <c r="F32" s="104">
        <v>0</v>
      </c>
      <c r="G32" s="104">
        <v>10000</v>
      </c>
      <c r="H32" s="15"/>
    </row>
    <row r="33" spans="1:7" ht="20.100000000000001" customHeight="1">
      <c r="A33" s="107" t="s">
        <v>194</v>
      </c>
      <c r="B33" s="105" t="s">
        <v>195</v>
      </c>
      <c r="C33" s="107" t="s">
        <v>71</v>
      </c>
      <c r="D33" s="103" t="s">
        <v>72</v>
      </c>
      <c r="E33" s="104">
        <v>15000</v>
      </c>
      <c r="F33" s="104">
        <v>0</v>
      </c>
      <c r="G33" s="104">
        <v>15000</v>
      </c>
    </row>
    <row r="34" spans="1:7" ht="20.100000000000001" customHeight="1">
      <c r="A34" s="107" t="s">
        <v>194</v>
      </c>
      <c r="B34" s="105" t="s">
        <v>195</v>
      </c>
      <c r="C34" s="107" t="s">
        <v>81</v>
      </c>
      <c r="D34" s="103" t="s">
        <v>82</v>
      </c>
      <c r="E34" s="104">
        <v>5000</v>
      </c>
      <c r="F34" s="104">
        <v>0</v>
      </c>
      <c r="G34" s="104">
        <v>5000</v>
      </c>
    </row>
    <row r="35" spans="1:7" ht="20.100000000000001" customHeight="1">
      <c r="A35" s="107" t="s">
        <v>194</v>
      </c>
      <c r="B35" s="105" t="s">
        <v>195</v>
      </c>
      <c r="C35" s="107" t="s">
        <v>83</v>
      </c>
      <c r="D35" s="103" t="s">
        <v>84</v>
      </c>
      <c r="E35" s="104">
        <v>2000</v>
      </c>
      <c r="F35" s="104">
        <v>0</v>
      </c>
      <c r="G35" s="104">
        <v>2000</v>
      </c>
    </row>
    <row r="36" spans="1:7" ht="20.100000000000001" customHeight="1">
      <c r="A36" s="107" t="s">
        <v>196</v>
      </c>
      <c r="B36" s="105" t="s">
        <v>197</v>
      </c>
      <c r="C36" s="107" t="s">
        <v>71</v>
      </c>
      <c r="D36" s="103" t="s">
        <v>72</v>
      </c>
      <c r="E36" s="104">
        <v>71320</v>
      </c>
      <c r="F36" s="104">
        <v>0</v>
      </c>
      <c r="G36" s="104">
        <v>71320</v>
      </c>
    </row>
    <row r="37" spans="1:7" ht="20.100000000000001" customHeight="1">
      <c r="A37" s="107" t="s">
        <v>196</v>
      </c>
      <c r="B37" s="105" t="s">
        <v>197</v>
      </c>
      <c r="C37" s="107" t="s">
        <v>81</v>
      </c>
      <c r="D37" s="103" t="s">
        <v>82</v>
      </c>
      <c r="E37" s="104">
        <v>20000</v>
      </c>
      <c r="F37" s="104">
        <v>0</v>
      </c>
      <c r="G37" s="104">
        <v>20000</v>
      </c>
    </row>
    <row r="38" spans="1:7" ht="20.100000000000001" customHeight="1">
      <c r="A38" s="107" t="s">
        <v>196</v>
      </c>
      <c r="B38" s="105" t="s">
        <v>197</v>
      </c>
      <c r="C38" s="107" t="s">
        <v>83</v>
      </c>
      <c r="D38" s="103" t="s">
        <v>84</v>
      </c>
      <c r="E38" s="104">
        <v>6000</v>
      </c>
      <c r="F38" s="104">
        <v>0</v>
      </c>
      <c r="G38" s="104">
        <v>6000</v>
      </c>
    </row>
    <row r="39" spans="1:7" ht="20.100000000000001" customHeight="1">
      <c r="A39" s="107" t="s">
        <v>198</v>
      </c>
      <c r="B39" s="105" t="s">
        <v>199</v>
      </c>
      <c r="C39" s="107" t="s">
        <v>71</v>
      </c>
      <c r="D39" s="103" t="s">
        <v>72</v>
      </c>
      <c r="E39" s="104">
        <v>30000</v>
      </c>
      <c r="F39" s="104">
        <v>0</v>
      </c>
      <c r="G39" s="104">
        <v>30000</v>
      </c>
    </row>
    <row r="40" spans="1:7" ht="20.100000000000001" customHeight="1">
      <c r="A40" s="107" t="s">
        <v>198</v>
      </c>
      <c r="B40" s="105" t="s">
        <v>199</v>
      </c>
      <c r="C40" s="107" t="s">
        <v>81</v>
      </c>
      <c r="D40" s="103" t="s">
        <v>82</v>
      </c>
      <c r="E40" s="104">
        <v>5000</v>
      </c>
      <c r="F40" s="104">
        <v>0</v>
      </c>
      <c r="G40" s="104">
        <v>5000</v>
      </c>
    </row>
    <row r="41" spans="1:7" ht="20.100000000000001" customHeight="1">
      <c r="A41" s="107" t="s">
        <v>200</v>
      </c>
      <c r="B41" s="105" t="s">
        <v>201</v>
      </c>
      <c r="C41" s="107" t="s">
        <v>71</v>
      </c>
      <c r="D41" s="103" t="s">
        <v>72</v>
      </c>
      <c r="E41" s="104">
        <v>40000</v>
      </c>
      <c r="F41" s="104">
        <v>0</v>
      </c>
      <c r="G41" s="104">
        <v>40000</v>
      </c>
    </row>
    <row r="42" spans="1:7" ht="20.100000000000001" customHeight="1">
      <c r="A42" s="107" t="s">
        <v>200</v>
      </c>
      <c r="B42" s="105" t="s">
        <v>201</v>
      </c>
      <c r="C42" s="107" t="s">
        <v>81</v>
      </c>
      <c r="D42" s="103" t="s">
        <v>82</v>
      </c>
      <c r="E42" s="104">
        <v>10000</v>
      </c>
      <c r="F42" s="104">
        <v>0</v>
      </c>
      <c r="G42" s="104">
        <v>10000</v>
      </c>
    </row>
    <row r="43" spans="1:7" ht="20.100000000000001" customHeight="1">
      <c r="A43" s="107" t="s">
        <v>202</v>
      </c>
      <c r="B43" s="105" t="s">
        <v>203</v>
      </c>
      <c r="C43" s="107" t="s">
        <v>71</v>
      </c>
      <c r="D43" s="103" t="s">
        <v>72</v>
      </c>
      <c r="E43" s="104">
        <v>25000</v>
      </c>
      <c r="F43" s="104">
        <v>0</v>
      </c>
      <c r="G43" s="104">
        <v>25000</v>
      </c>
    </row>
    <row r="44" spans="1:7" ht="20.100000000000001" customHeight="1">
      <c r="A44" s="107" t="s">
        <v>204</v>
      </c>
      <c r="B44" s="105" t="s">
        <v>205</v>
      </c>
      <c r="C44" s="107" t="s">
        <v>83</v>
      </c>
      <c r="D44" s="103" t="s">
        <v>84</v>
      </c>
      <c r="E44" s="104">
        <v>10000</v>
      </c>
      <c r="F44" s="104">
        <v>0</v>
      </c>
      <c r="G44" s="104">
        <v>10000</v>
      </c>
    </row>
    <row r="45" spans="1:7" ht="20.100000000000001" customHeight="1">
      <c r="A45" s="107" t="s">
        <v>206</v>
      </c>
      <c r="B45" s="105" t="s">
        <v>207</v>
      </c>
      <c r="C45" s="107" t="s">
        <v>71</v>
      </c>
      <c r="D45" s="103" t="s">
        <v>72</v>
      </c>
      <c r="E45" s="104">
        <v>28225.919999999998</v>
      </c>
      <c r="F45" s="104">
        <v>0</v>
      </c>
      <c r="G45" s="104">
        <v>28225.919999999998</v>
      </c>
    </row>
    <row r="46" spans="1:7" ht="20.100000000000001" customHeight="1">
      <c r="A46" s="107" t="s">
        <v>208</v>
      </c>
      <c r="B46" s="105" t="s">
        <v>209</v>
      </c>
      <c r="C46" s="107" t="s">
        <v>71</v>
      </c>
      <c r="D46" s="103" t="s">
        <v>72</v>
      </c>
      <c r="E46" s="104">
        <v>28367.599999999999</v>
      </c>
      <c r="F46" s="104">
        <v>0</v>
      </c>
      <c r="G46" s="104">
        <v>28367.599999999999</v>
      </c>
    </row>
    <row r="47" spans="1:7" ht="20.100000000000001" customHeight="1">
      <c r="A47" s="107" t="s">
        <v>210</v>
      </c>
      <c r="B47" s="105" t="s">
        <v>211</v>
      </c>
      <c r="C47" s="107" t="s">
        <v>71</v>
      </c>
      <c r="D47" s="103" t="s">
        <v>72</v>
      </c>
      <c r="E47" s="104">
        <v>106000</v>
      </c>
      <c r="F47" s="104">
        <v>0</v>
      </c>
      <c r="G47" s="104">
        <v>106000</v>
      </c>
    </row>
    <row r="48" spans="1:7" ht="20.100000000000001" customHeight="1">
      <c r="A48" s="107" t="s">
        <v>212</v>
      </c>
      <c r="B48" s="105" t="s">
        <v>213</v>
      </c>
      <c r="C48" s="107" t="s">
        <v>71</v>
      </c>
      <c r="D48" s="103" t="s">
        <v>72</v>
      </c>
      <c r="E48" s="104">
        <v>337920</v>
      </c>
      <c r="F48" s="104">
        <v>0</v>
      </c>
      <c r="G48" s="104">
        <v>337920</v>
      </c>
    </row>
    <row r="49" spans="1:7" ht="20.100000000000001" customHeight="1">
      <c r="A49" s="107" t="s">
        <v>214</v>
      </c>
      <c r="B49" s="105" t="s">
        <v>215</v>
      </c>
      <c r="C49" s="107" t="s">
        <v>71</v>
      </c>
      <c r="D49" s="103" t="s">
        <v>72</v>
      </c>
      <c r="E49" s="104">
        <v>4320</v>
      </c>
      <c r="F49" s="104">
        <v>0</v>
      </c>
      <c r="G49" s="104">
        <v>4320</v>
      </c>
    </row>
    <row r="50" spans="1:7" ht="20.100000000000001" customHeight="1">
      <c r="A50" s="107" t="s">
        <v>214</v>
      </c>
      <c r="B50" s="105" t="s">
        <v>215</v>
      </c>
      <c r="C50" s="107" t="s">
        <v>81</v>
      </c>
      <c r="D50" s="103" t="s">
        <v>82</v>
      </c>
      <c r="E50" s="104">
        <v>4320</v>
      </c>
      <c r="F50" s="104">
        <v>0</v>
      </c>
      <c r="G50" s="104">
        <v>4320</v>
      </c>
    </row>
    <row r="51" spans="1:7" ht="20.100000000000001" customHeight="1">
      <c r="A51" s="107" t="s">
        <v>214</v>
      </c>
      <c r="B51" s="105" t="s">
        <v>215</v>
      </c>
      <c r="C51" s="107" t="s">
        <v>83</v>
      </c>
      <c r="D51" s="103" t="s">
        <v>84</v>
      </c>
      <c r="E51" s="104">
        <v>1440</v>
      </c>
      <c r="F51" s="104">
        <v>0</v>
      </c>
      <c r="G51" s="104">
        <v>1440</v>
      </c>
    </row>
    <row r="52" spans="1:7" ht="20.100000000000001" customHeight="1">
      <c r="A52" s="107" t="s">
        <v>216</v>
      </c>
      <c r="B52" s="105" t="s">
        <v>217</v>
      </c>
      <c r="C52" s="107"/>
      <c r="D52" s="103"/>
      <c r="E52" s="104">
        <v>5542235.5099999998</v>
      </c>
      <c r="F52" s="104">
        <v>5542235.5099999998</v>
      </c>
      <c r="G52" s="104">
        <v>0</v>
      </c>
    </row>
    <row r="53" spans="1:7" ht="20.100000000000001" customHeight="1">
      <c r="A53" s="107" t="s">
        <v>218</v>
      </c>
      <c r="B53" s="105" t="s">
        <v>219</v>
      </c>
      <c r="C53" s="107" t="s">
        <v>71</v>
      </c>
      <c r="D53" s="103" t="s">
        <v>72</v>
      </c>
      <c r="E53" s="104">
        <v>98112.28</v>
      </c>
      <c r="F53" s="104">
        <v>98112.28</v>
      </c>
      <c r="G53" s="104">
        <v>0</v>
      </c>
    </row>
    <row r="54" spans="1:7" ht="20.100000000000001" customHeight="1">
      <c r="A54" s="107" t="s">
        <v>220</v>
      </c>
      <c r="B54" s="105" t="s">
        <v>221</v>
      </c>
      <c r="C54" s="107" t="s">
        <v>71</v>
      </c>
      <c r="D54" s="103" t="s">
        <v>72</v>
      </c>
      <c r="E54" s="104">
        <v>3021976.56</v>
      </c>
      <c r="F54" s="104">
        <v>3021976.56</v>
      </c>
      <c r="G54" s="104">
        <v>0</v>
      </c>
    </row>
    <row r="55" spans="1:7" ht="20.100000000000001" customHeight="1">
      <c r="A55" s="107" t="s">
        <v>220</v>
      </c>
      <c r="B55" s="105" t="s">
        <v>221</v>
      </c>
      <c r="C55" s="107" t="s">
        <v>81</v>
      </c>
      <c r="D55" s="103" t="s">
        <v>82</v>
      </c>
      <c r="E55" s="104">
        <v>373706.11</v>
      </c>
      <c r="F55" s="104">
        <v>373706.11</v>
      </c>
      <c r="G55" s="104">
        <v>0</v>
      </c>
    </row>
    <row r="56" spans="1:7" ht="20.100000000000001" customHeight="1">
      <c r="A56" s="107" t="s">
        <v>220</v>
      </c>
      <c r="B56" s="105" t="s">
        <v>221</v>
      </c>
      <c r="C56" s="107" t="s">
        <v>83</v>
      </c>
      <c r="D56" s="103" t="s">
        <v>84</v>
      </c>
      <c r="E56" s="104">
        <v>198680.16</v>
      </c>
      <c r="F56" s="104">
        <v>198680.16</v>
      </c>
      <c r="G56" s="104">
        <v>0</v>
      </c>
    </row>
    <row r="57" spans="1:7" ht="20.100000000000001" customHeight="1">
      <c r="A57" s="107" t="s">
        <v>222</v>
      </c>
      <c r="B57" s="105" t="s">
        <v>223</v>
      </c>
      <c r="C57" s="107" t="s">
        <v>71</v>
      </c>
      <c r="D57" s="103" t="s">
        <v>72</v>
      </c>
      <c r="E57" s="104">
        <v>107316</v>
      </c>
      <c r="F57" s="104">
        <v>107316</v>
      </c>
      <c r="G57" s="104">
        <v>0</v>
      </c>
    </row>
    <row r="58" spans="1:7" ht="20.100000000000001" customHeight="1">
      <c r="A58" s="107" t="s">
        <v>222</v>
      </c>
      <c r="B58" s="105" t="s">
        <v>223</v>
      </c>
      <c r="C58" s="107" t="s">
        <v>81</v>
      </c>
      <c r="D58" s="103" t="s">
        <v>82</v>
      </c>
      <c r="E58" s="104">
        <v>9360</v>
      </c>
      <c r="F58" s="104">
        <v>9360</v>
      </c>
      <c r="G58" s="104">
        <v>0</v>
      </c>
    </row>
    <row r="59" spans="1:7" ht="20.100000000000001" customHeight="1">
      <c r="A59" s="107" t="s">
        <v>224</v>
      </c>
      <c r="B59" s="105" t="s">
        <v>225</v>
      </c>
      <c r="C59" s="107" t="s">
        <v>71</v>
      </c>
      <c r="D59" s="103" t="s">
        <v>72</v>
      </c>
      <c r="E59" s="104">
        <v>485781.36</v>
      </c>
      <c r="F59" s="104">
        <v>485781.36</v>
      </c>
      <c r="G59" s="104">
        <v>0</v>
      </c>
    </row>
    <row r="60" spans="1:7" ht="20.100000000000001" customHeight="1">
      <c r="A60" s="107" t="s">
        <v>224</v>
      </c>
      <c r="B60" s="105" t="s">
        <v>225</v>
      </c>
      <c r="C60" s="107" t="s">
        <v>81</v>
      </c>
      <c r="D60" s="103" t="s">
        <v>82</v>
      </c>
      <c r="E60" s="104">
        <v>31151.040000000001</v>
      </c>
      <c r="F60" s="104">
        <v>31151.040000000001</v>
      </c>
      <c r="G60" s="104">
        <v>0</v>
      </c>
    </row>
    <row r="61" spans="1:7" ht="20.100000000000001" customHeight="1">
      <c r="A61" s="107" t="s">
        <v>224</v>
      </c>
      <c r="B61" s="105" t="s">
        <v>225</v>
      </c>
      <c r="C61" s="107" t="s">
        <v>83</v>
      </c>
      <c r="D61" s="103" t="s">
        <v>84</v>
      </c>
      <c r="E61" s="104">
        <v>16152</v>
      </c>
      <c r="F61" s="104">
        <v>16152</v>
      </c>
      <c r="G61" s="104">
        <v>0</v>
      </c>
    </row>
    <row r="62" spans="1:7" ht="20.100000000000001" customHeight="1">
      <c r="A62" s="107" t="s">
        <v>226</v>
      </c>
      <c r="B62" s="105" t="s">
        <v>227</v>
      </c>
      <c r="C62" s="107" t="s">
        <v>71</v>
      </c>
      <c r="D62" s="103" t="s">
        <v>72</v>
      </c>
      <c r="E62" s="104">
        <v>972000</v>
      </c>
      <c r="F62" s="104">
        <v>972000</v>
      </c>
      <c r="G62" s="104">
        <v>0</v>
      </c>
    </row>
    <row r="63" spans="1:7" ht="20.100000000000001" customHeight="1">
      <c r="A63" s="107" t="s">
        <v>226</v>
      </c>
      <c r="B63" s="105" t="s">
        <v>227</v>
      </c>
      <c r="C63" s="107" t="s">
        <v>81</v>
      </c>
      <c r="D63" s="103" t="s">
        <v>82</v>
      </c>
      <c r="E63" s="104">
        <v>145000</v>
      </c>
      <c r="F63" s="104">
        <v>145000</v>
      </c>
      <c r="G63" s="104">
        <v>0</v>
      </c>
    </row>
    <row r="64" spans="1:7" ht="20.100000000000001" customHeight="1">
      <c r="A64" s="107" t="s">
        <v>226</v>
      </c>
      <c r="B64" s="105" t="s">
        <v>227</v>
      </c>
      <c r="C64" s="107" t="s">
        <v>83</v>
      </c>
      <c r="D64" s="103" t="s">
        <v>84</v>
      </c>
      <c r="E64" s="104">
        <v>83000</v>
      </c>
      <c r="F64" s="104">
        <v>83000</v>
      </c>
      <c r="G64" s="104">
        <v>0</v>
      </c>
    </row>
  </sheetData>
  <mergeCells count="4">
    <mergeCell ref="A3:A4"/>
    <mergeCell ref="D3:D4"/>
    <mergeCell ref="B3:B4"/>
    <mergeCell ref="C3:C4"/>
  </mergeCells>
  <phoneticPr fontId="0" type="noConversion"/>
  <printOptions horizontalCentered="1"/>
  <pageMargins left="0.84015750509547427" right="0.319999996132738" top="0.45000000262823625" bottom="0.64015749871261474" header="0.51181100484893072" footer="0.51181100484893072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Zeros="0" workbookViewId="0">
      <selection sqref="A1:H16"/>
    </sheetView>
  </sheetViews>
  <sheetFormatPr defaultColWidth="9.1640625" defaultRowHeight="12.75" customHeight="1"/>
  <cols>
    <col min="1" max="4" width="15.5" customWidth="1"/>
    <col min="5" max="8" width="19.83203125" customWidth="1"/>
    <col min="9" max="11" width="6.83203125" customWidth="1"/>
  </cols>
  <sheetData>
    <row r="1" spans="1:11" ht="36" customHeight="1">
      <c r="A1" s="71" t="s">
        <v>275</v>
      </c>
      <c r="B1" s="72"/>
      <c r="C1" s="72"/>
      <c r="D1" s="72"/>
      <c r="E1" s="72"/>
      <c r="F1" s="72"/>
      <c r="G1" s="72"/>
      <c r="H1" s="72"/>
      <c r="I1" s="15"/>
      <c r="J1" s="15"/>
      <c r="K1" s="15"/>
    </row>
    <row r="2" spans="1:11" ht="0.75" customHeight="1">
      <c r="A2" s="15"/>
      <c r="B2" s="15"/>
      <c r="C2" s="15"/>
      <c r="D2" s="73"/>
      <c r="E2" s="73"/>
      <c r="F2" s="73"/>
      <c r="G2" s="73"/>
      <c r="H2" s="73"/>
      <c r="I2" s="15"/>
      <c r="J2" s="15"/>
      <c r="K2" s="15"/>
    </row>
    <row r="3" spans="1:11" ht="11.25" customHeight="1">
      <c r="A3" s="24" t="s">
        <v>228</v>
      </c>
      <c r="B3" s="74"/>
      <c r="C3" s="74"/>
      <c r="D3" s="74"/>
      <c r="E3" s="75"/>
      <c r="F3" s="75"/>
      <c r="G3" s="75"/>
      <c r="H3" s="6" t="s">
        <v>1</v>
      </c>
      <c r="I3" s="15"/>
      <c r="J3" s="15"/>
      <c r="K3" s="15"/>
    </row>
    <row r="4" spans="1:11" ht="17.25" customHeight="1">
      <c r="A4" s="112" t="s">
        <v>58</v>
      </c>
      <c r="B4" s="112" t="s">
        <v>59</v>
      </c>
      <c r="C4" s="112" t="s">
        <v>60</v>
      </c>
      <c r="D4" s="112" t="s">
        <v>61</v>
      </c>
      <c r="E4" s="76" t="s">
        <v>229</v>
      </c>
      <c r="F4" s="76"/>
      <c r="G4" s="76"/>
      <c r="H4" s="76"/>
      <c r="I4" s="15"/>
      <c r="J4" s="15"/>
      <c r="K4" s="15"/>
    </row>
    <row r="5" spans="1:11" ht="20.25" customHeight="1">
      <c r="A5" s="112"/>
      <c r="B5" s="112"/>
      <c r="C5" s="112"/>
      <c r="D5" s="112"/>
      <c r="E5" s="117" t="s">
        <v>7</v>
      </c>
      <c r="F5" s="117" t="s">
        <v>230</v>
      </c>
      <c r="G5" s="112" t="s">
        <v>231</v>
      </c>
      <c r="H5" s="116" t="s">
        <v>232</v>
      </c>
      <c r="I5" s="15"/>
      <c r="J5" s="15"/>
      <c r="K5" s="15"/>
    </row>
    <row r="6" spans="1:11" ht="36" customHeight="1">
      <c r="A6" s="112"/>
      <c r="B6" s="112"/>
      <c r="C6" s="112"/>
      <c r="D6" s="112"/>
      <c r="E6" s="117"/>
      <c r="F6" s="117"/>
      <c r="G6" s="112"/>
      <c r="H6" s="116"/>
      <c r="I6" s="15"/>
      <c r="J6" s="15"/>
      <c r="K6" s="15"/>
    </row>
    <row r="7" spans="1:11" ht="18.75" customHeight="1">
      <c r="A7" s="7">
        <v>1</v>
      </c>
      <c r="B7" s="7">
        <v>2</v>
      </c>
      <c r="C7" s="7">
        <v>3</v>
      </c>
      <c r="D7" s="7">
        <v>4</v>
      </c>
      <c r="E7" s="77">
        <v>6</v>
      </c>
      <c r="F7" s="77">
        <v>7</v>
      </c>
      <c r="G7" s="77">
        <v>8</v>
      </c>
      <c r="H7" s="77">
        <v>9</v>
      </c>
      <c r="I7" s="15"/>
      <c r="J7" s="15"/>
      <c r="K7" s="15"/>
    </row>
    <row r="8" spans="1:11" ht="20.100000000000001" customHeight="1">
      <c r="A8" s="111"/>
      <c r="B8" s="109"/>
      <c r="C8" s="111"/>
      <c r="D8" s="103" t="s">
        <v>7</v>
      </c>
      <c r="E8" s="104">
        <v>535500</v>
      </c>
      <c r="F8" s="104">
        <v>106000</v>
      </c>
      <c r="G8" s="104">
        <v>0</v>
      </c>
      <c r="H8" s="104">
        <v>429500</v>
      </c>
      <c r="I8" s="14"/>
      <c r="J8" s="15"/>
      <c r="K8" s="15"/>
    </row>
    <row r="9" spans="1:11" ht="20.100000000000001" customHeight="1">
      <c r="A9" s="111"/>
      <c r="B9" s="109"/>
      <c r="C9" s="111"/>
      <c r="D9" s="103"/>
      <c r="E9" s="104">
        <v>535500</v>
      </c>
      <c r="F9" s="104">
        <v>106000</v>
      </c>
      <c r="G9" s="104">
        <v>0</v>
      </c>
      <c r="H9" s="104">
        <v>429500</v>
      </c>
      <c r="I9" s="15"/>
      <c r="J9" s="15"/>
      <c r="K9" s="15"/>
    </row>
    <row r="10" spans="1:11" ht="20.100000000000001" customHeight="1">
      <c r="A10" s="111"/>
      <c r="B10" s="109"/>
      <c r="C10" s="111" t="s">
        <v>233</v>
      </c>
      <c r="D10" s="103" t="s">
        <v>234</v>
      </c>
      <c r="E10" s="104">
        <v>456000</v>
      </c>
      <c r="F10" s="104">
        <v>106000</v>
      </c>
      <c r="G10" s="104">
        <v>0</v>
      </c>
      <c r="H10" s="104">
        <v>350000</v>
      </c>
      <c r="I10" s="15"/>
      <c r="J10" s="15"/>
      <c r="K10" s="15"/>
    </row>
    <row r="11" spans="1:11" ht="20.100000000000001" customHeight="1">
      <c r="A11" s="111" t="s">
        <v>235</v>
      </c>
      <c r="B11" s="109" t="s">
        <v>236</v>
      </c>
      <c r="C11" s="111" t="s">
        <v>237</v>
      </c>
      <c r="D11" s="103" t="s">
        <v>238</v>
      </c>
      <c r="E11" s="104">
        <v>106000</v>
      </c>
      <c r="F11" s="104">
        <v>106000</v>
      </c>
      <c r="G11" s="104">
        <v>0</v>
      </c>
      <c r="H11" s="104">
        <v>0</v>
      </c>
      <c r="I11" s="14"/>
      <c r="J11" s="15"/>
      <c r="K11" s="15"/>
    </row>
    <row r="12" spans="1:11" ht="20.100000000000001" customHeight="1">
      <c r="A12" s="111" t="s">
        <v>239</v>
      </c>
      <c r="B12" s="109" t="s">
        <v>240</v>
      </c>
      <c r="C12" s="111" t="s">
        <v>237</v>
      </c>
      <c r="D12" s="103" t="s">
        <v>238</v>
      </c>
      <c r="E12" s="104">
        <v>350000</v>
      </c>
      <c r="F12" s="104">
        <v>0</v>
      </c>
      <c r="G12" s="104">
        <v>0</v>
      </c>
      <c r="H12" s="104">
        <v>350000</v>
      </c>
      <c r="I12" s="14"/>
      <c r="J12" s="15"/>
      <c r="K12" s="15"/>
    </row>
    <row r="13" spans="1:11" ht="20.100000000000001" customHeight="1">
      <c r="A13" s="111"/>
      <c r="B13" s="109"/>
      <c r="C13" s="111" t="s">
        <v>241</v>
      </c>
      <c r="D13" s="103" t="s">
        <v>242</v>
      </c>
      <c r="E13" s="104">
        <v>69500</v>
      </c>
      <c r="F13" s="104">
        <v>0</v>
      </c>
      <c r="G13" s="104">
        <v>0</v>
      </c>
      <c r="H13" s="104">
        <v>69500</v>
      </c>
      <c r="I13" s="14"/>
      <c r="J13" s="15"/>
      <c r="K13" s="15"/>
    </row>
    <row r="14" spans="1:11" ht="20.100000000000001" customHeight="1">
      <c r="A14" s="111" t="s">
        <v>243</v>
      </c>
      <c r="B14" s="109" t="s">
        <v>244</v>
      </c>
      <c r="C14" s="111" t="s">
        <v>245</v>
      </c>
      <c r="D14" s="103" t="s">
        <v>246</v>
      </c>
      <c r="E14" s="104">
        <v>69500</v>
      </c>
      <c r="F14" s="104">
        <v>0</v>
      </c>
      <c r="G14" s="104">
        <v>0</v>
      </c>
      <c r="H14" s="104">
        <v>69500</v>
      </c>
      <c r="I14" s="14"/>
      <c r="J14" s="15"/>
      <c r="K14" s="15"/>
    </row>
    <row r="15" spans="1:11" ht="20.100000000000001" customHeight="1">
      <c r="A15" s="111"/>
      <c r="B15" s="109"/>
      <c r="C15" s="111" t="s">
        <v>247</v>
      </c>
      <c r="D15" s="103" t="s">
        <v>248</v>
      </c>
      <c r="E15" s="104">
        <v>10000</v>
      </c>
      <c r="F15" s="104">
        <v>0</v>
      </c>
      <c r="G15" s="104">
        <v>0</v>
      </c>
      <c r="H15" s="104">
        <v>10000</v>
      </c>
      <c r="I15" s="14"/>
      <c r="J15" s="15"/>
      <c r="K15" s="15"/>
    </row>
    <row r="16" spans="1:11" ht="20.100000000000001" customHeight="1">
      <c r="A16" s="111" t="s">
        <v>243</v>
      </c>
      <c r="B16" s="109" t="s">
        <v>244</v>
      </c>
      <c r="C16" s="111" t="s">
        <v>249</v>
      </c>
      <c r="D16" s="103" t="s">
        <v>250</v>
      </c>
      <c r="E16" s="104">
        <v>10000</v>
      </c>
      <c r="F16" s="104">
        <v>0</v>
      </c>
      <c r="G16" s="104">
        <v>0</v>
      </c>
      <c r="H16" s="104">
        <v>10000</v>
      </c>
      <c r="I16" s="14"/>
      <c r="J16" s="15"/>
      <c r="K16" s="15"/>
    </row>
    <row r="17" spans="1:11" ht="20.100000000000001" customHeight="1">
      <c r="A17" s="15"/>
      <c r="B17" s="15"/>
      <c r="C17" s="15"/>
      <c r="D17" s="15"/>
      <c r="E17" s="14"/>
      <c r="F17" s="14"/>
      <c r="G17" s="15"/>
      <c r="H17" s="15"/>
      <c r="I17" s="14"/>
      <c r="J17" s="14"/>
      <c r="K17" s="15"/>
    </row>
    <row r="18" spans="1:11" ht="12.75" customHeight="1">
      <c r="A18" s="15"/>
      <c r="B18" s="15"/>
      <c r="C18" s="15"/>
      <c r="D18" s="15"/>
      <c r="E18" s="15"/>
      <c r="F18" s="15"/>
      <c r="G18" s="14"/>
      <c r="H18" s="15"/>
      <c r="I18" s="15"/>
      <c r="J18" s="14"/>
      <c r="K18" s="14"/>
    </row>
    <row r="19" spans="1:11" ht="12.75" customHeight="1">
      <c r="A19" s="15"/>
      <c r="B19" s="15"/>
      <c r="C19" s="15"/>
      <c r="D19" s="15"/>
      <c r="E19" s="15"/>
      <c r="F19" s="15"/>
      <c r="G19" s="14"/>
      <c r="H19" s="15"/>
      <c r="I19" s="15"/>
      <c r="J19" s="15"/>
      <c r="K19" s="15"/>
    </row>
    <row r="20" spans="1:11" ht="12.75" customHeight="1">
      <c r="A20" s="15"/>
      <c r="B20" s="15"/>
      <c r="C20" s="15"/>
      <c r="D20" s="15"/>
      <c r="E20" s="15"/>
      <c r="F20" s="15"/>
      <c r="G20" s="15"/>
      <c r="H20" s="14"/>
      <c r="I20" s="15"/>
      <c r="J20" s="15"/>
      <c r="K20" s="15"/>
    </row>
    <row r="21" spans="1:11" ht="12.75" customHeight="1">
      <c r="A21" s="15"/>
      <c r="B21" s="15"/>
      <c r="C21" s="15"/>
      <c r="D21" s="15"/>
      <c r="E21" s="15"/>
      <c r="F21" s="15"/>
      <c r="G21" s="14"/>
      <c r="H21" s="15"/>
      <c r="I21" s="15"/>
      <c r="J21" s="15"/>
      <c r="K21" s="15"/>
    </row>
    <row r="22" spans="1:11" ht="12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2.75" customHeight="1">
      <c r="A23" s="15"/>
      <c r="B23" s="15"/>
      <c r="C23" s="15"/>
      <c r="D23" s="15"/>
      <c r="E23" s="15"/>
      <c r="F23" s="15"/>
      <c r="G23" s="15"/>
      <c r="H23" s="14"/>
      <c r="I23" s="15"/>
      <c r="J23" s="15"/>
      <c r="K23" s="15"/>
    </row>
    <row r="24" spans="1:11" ht="12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2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</sheetData>
  <mergeCells count="8">
    <mergeCell ref="H5:H6"/>
    <mergeCell ref="E5:E6"/>
    <mergeCell ref="F5:F6"/>
    <mergeCell ref="A4:A6"/>
    <mergeCell ref="B4:B6"/>
    <mergeCell ref="D4:D6"/>
    <mergeCell ref="C4:C6"/>
    <mergeCell ref="G5:G6"/>
  </mergeCells>
  <phoneticPr fontId="0" type="noConversion"/>
  <printOptions horizontalCentered="1"/>
  <pageMargins left="0.32999998941196229" right="0" top="0.45000000262823625" bottom="0.19685039370078738" header="0.42007875254773713" footer="0.15748031730726947"/>
  <pageSetup paperSize="9" scale="9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Zeros="0" workbookViewId="0">
      <selection sqref="A1:G6"/>
    </sheetView>
  </sheetViews>
  <sheetFormatPr defaultColWidth="9.1640625" defaultRowHeight="12.75" customHeight="1"/>
  <cols>
    <col min="1" max="2" width="24.5" customWidth="1"/>
    <col min="3" max="3" width="11" customWidth="1"/>
    <col min="4" max="4" width="15.6640625" customWidth="1"/>
    <col min="5" max="7" width="24.5" customWidth="1"/>
    <col min="8" max="8" width="6.83203125" customWidth="1"/>
  </cols>
  <sheetData>
    <row r="1" spans="1:8" ht="28.5" customHeight="1">
      <c r="A1" s="1" t="s">
        <v>276</v>
      </c>
      <c r="B1" s="2"/>
      <c r="C1" s="2"/>
      <c r="D1" s="2"/>
      <c r="E1" s="2"/>
      <c r="F1" s="2"/>
      <c r="G1" s="2"/>
      <c r="H1" s="3"/>
    </row>
    <row r="2" spans="1:8" ht="19.5" customHeight="1">
      <c r="A2" s="24" t="s">
        <v>251</v>
      </c>
      <c r="B2" s="5"/>
      <c r="C2" s="5"/>
      <c r="D2" s="5"/>
      <c r="E2" s="5"/>
      <c r="F2" s="5"/>
      <c r="G2" s="6" t="s">
        <v>1</v>
      </c>
      <c r="H2" s="5"/>
    </row>
    <row r="3" spans="1:8" ht="23.25" customHeight="1">
      <c r="A3" s="112" t="s">
        <v>58</v>
      </c>
      <c r="B3" s="112" t="s">
        <v>59</v>
      </c>
      <c r="C3" s="112" t="s">
        <v>60</v>
      </c>
      <c r="D3" s="112" t="s">
        <v>61</v>
      </c>
      <c r="E3" s="112" t="s">
        <v>62</v>
      </c>
      <c r="F3" s="112" t="s">
        <v>63</v>
      </c>
      <c r="G3" s="112" t="s">
        <v>64</v>
      </c>
      <c r="H3" s="8"/>
    </row>
    <row r="4" spans="1:8" ht="41.25" customHeight="1">
      <c r="A4" s="113"/>
      <c r="B4" s="112"/>
      <c r="C4" s="112"/>
      <c r="D4" s="112"/>
      <c r="E4" s="112"/>
      <c r="F4" s="112"/>
      <c r="G4" s="112"/>
      <c r="H4" s="4"/>
    </row>
    <row r="5" spans="1:8" ht="20.100000000000001" customHeight="1">
      <c r="A5" s="10">
        <v>1</v>
      </c>
      <c r="B5" s="9">
        <v>2</v>
      </c>
      <c r="C5" s="9">
        <v>3</v>
      </c>
      <c r="D5" s="9">
        <v>4</v>
      </c>
      <c r="E5" s="16">
        <v>5</v>
      </c>
      <c r="F5" s="11">
        <v>6</v>
      </c>
      <c r="G5" s="11">
        <v>7</v>
      </c>
      <c r="H5" s="12"/>
    </row>
    <row r="6" spans="1:8" ht="20.100000000000001" customHeight="1">
      <c r="A6" s="19"/>
      <c r="B6" s="18"/>
      <c r="C6" s="18"/>
      <c r="D6" s="18"/>
      <c r="E6" s="17"/>
      <c r="F6" s="17"/>
      <c r="G6" s="17"/>
      <c r="H6" s="13"/>
    </row>
    <row r="7" spans="1:8" ht="9.75" customHeight="1">
      <c r="A7" s="14"/>
      <c r="B7" s="14"/>
      <c r="C7" s="14"/>
      <c r="D7" s="14"/>
      <c r="E7" s="14"/>
      <c r="F7" s="14"/>
      <c r="G7" s="14"/>
      <c r="H7" s="15"/>
    </row>
    <row r="8" spans="1:8" ht="9.75" customHeight="1">
      <c r="A8" s="14"/>
      <c r="B8" s="14"/>
      <c r="C8" s="14"/>
      <c r="D8" s="14"/>
      <c r="E8" s="14"/>
      <c r="F8" s="14"/>
      <c r="G8" s="15"/>
      <c r="H8" s="15"/>
    </row>
    <row r="9" spans="1:8" ht="9.75" customHeight="1">
      <c r="A9" s="14"/>
      <c r="B9" s="14"/>
      <c r="C9" s="14"/>
      <c r="D9" s="14"/>
      <c r="E9" s="14"/>
      <c r="F9" s="14"/>
      <c r="G9" s="14"/>
      <c r="H9" s="15"/>
    </row>
    <row r="10" spans="1:8" ht="9.75" customHeight="1">
      <c r="A10" s="14"/>
      <c r="B10" s="14"/>
      <c r="C10" s="14"/>
      <c r="D10" s="14"/>
      <c r="E10" s="14"/>
      <c r="F10" s="14"/>
      <c r="G10" s="14"/>
      <c r="H10" s="15"/>
    </row>
    <row r="11" spans="1:8" ht="9.75" customHeight="1">
      <c r="A11" s="15"/>
      <c r="B11" s="14"/>
      <c r="C11" s="14"/>
      <c r="D11" s="14"/>
      <c r="E11" s="14"/>
      <c r="F11" s="14"/>
      <c r="G11" s="14"/>
      <c r="H11" s="15"/>
    </row>
    <row r="12" spans="1:8" ht="9.75" customHeight="1">
      <c r="A12" s="15"/>
      <c r="B12" s="14"/>
      <c r="C12" s="14"/>
      <c r="D12" s="14"/>
      <c r="E12" s="14"/>
      <c r="F12" s="15"/>
      <c r="G12" s="15"/>
      <c r="H12" s="15"/>
    </row>
    <row r="13" spans="1:8" ht="9.75" customHeight="1">
      <c r="A13" s="15"/>
      <c r="B13" s="14"/>
      <c r="C13" s="14"/>
      <c r="D13" s="14"/>
      <c r="E13" s="14"/>
      <c r="F13" s="15"/>
      <c r="G13" s="15"/>
      <c r="H13" s="15"/>
    </row>
    <row r="14" spans="1:8" ht="9.75" customHeight="1">
      <c r="A14" s="15"/>
      <c r="B14" s="14"/>
      <c r="C14" s="14"/>
      <c r="D14" s="14"/>
      <c r="E14" s="14"/>
      <c r="F14" s="14"/>
      <c r="G14" s="15"/>
      <c r="H14" s="15"/>
    </row>
    <row r="15" spans="1:8" ht="9.75" customHeight="1">
      <c r="A15" s="15"/>
      <c r="B15" s="15"/>
      <c r="C15" s="15"/>
      <c r="D15" s="15"/>
      <c r="E15" s="14"/>
      <c r="F15" s="15"/>
      <c r="G15" s="15"/>
      <c r="H15" s="15"/>
    </row>
    <row r="16" spans="1:8" ht="9.75" customHeight="1">
      <c r="A16" s="15"/>
      <c r="B16" s="15"/>
      <c r="C16" s="15"/>
      <c r="D16" s="15"/>
      <c r="E16" s="14"/>
      <c r="F16" s="14"/>
      <c r="G16" s="15"/>
      <c r="H16" s="15"/>
    </row>
    <row r="17" spans="1:8" ht="9.75" customHeight="1">
      <c r="A17" s="15"/>
      <c r="B17" s="15"/>
      <c r="C17" s="15"/>
      <c r="D17" s="15"/>
      <c r="E17" s="14"/>
      <c r="F17" s="15"/>
      <c r="G17" s="15"/>
      <c r="H17" s="15"/>
    </row>
    <row r="18" spans="1:8" ht="9.75" customHeight="1">
      <c r="A18" s="15"/>
      <c r="B18" s="15"/>
      <c r="C18" s="15"/>
      <c r="D18" s="15"/>
      <c r="E18" s="14"/>
      <c r="F18" s="14"/>
      <c r="G18" s="15"/>
      <c r="H18" s="15"/>
    </row>
    <row r="19" spans="1:8" ht="9.75" customHeight="1">
      <c r="A19" s="15"/>
      <c r="B19" s="15"/>
      <c r="C19" s="15"/>
      <c r="D19" s="15"/>
      <c r="E19" s="15"/>
      <c r="F19" s="14"/>
      <c r="G19" s="15"/>
      <c r="H19" s="15"/>
    </row>
    <row r="20" spans="1:8" ht="9.75" customHeight="1">
      <c r="A20" s="15"/>
      <c r="B20" s="15"/>
      <c r="C20" s="15"/>
      <c r="D20" s="15"/>
      <c r="E20" s="15"/>
      <c r="F20" s="14"/>
      <c r="G20" s="15"/>
      <c r="H20" s="15"/>
    </row>
    <row r="21" spans="1:8" ht="9.75" customHeight="1">
      <c r="A21" s="15"/>
      <c r="B21" s="15"/>
      <c r="C21" s="15"/>
      <c r="D21" s="15"/>
      <c r="E21" s="14"/>
      <c r="F21" s="15"/>
      <c r="G21" s="15"/>
      <c r="H21" s="15"/>
    </row>
    <row r="22" spans="1:8" ht="9.75" customHeight="1">
      <c r="A22" s="15"/>
      <c r="B22" s="15"/>
      <c r="C22" s="15"/>
      <c r="D22" s="15"/>
      <c r="E22" s="15"/>
      <c r="F22" s="15"/>
      <c r="G22" s="15"/>
      <c r="H22" s="15"/>
    </row>
    <row r="23" spans="1:8" ht="9.75" customHeight="1">
      <c r="A23" s="15"/>
      <c r="B23" s="15"/>
      <c r="C23" s="15"/>
      <c r="D23" s="15"/>
      <c r="E23" s="15"/>
      <c r="F23" s="15"/>
      <c r="G23" s="15"/>
      <c r="H23" s="15"/>
    </row>
    <row r="24" spans="1:8" ht="9.75" customHeight="1">
      <c r="A24" s="15"/>
      <c r="B24" s="15"/>
      <c r="C24" s="15"/>
      <c r="D24" s="15"/>
      <c r="E24" s="15"/>
      <c r="F24" s="15"/>
      <c r="G24" s="15"/>
      <c r="H24" s="15"/>
    </row>
    <row r="25" spans="1:8" ht="9.75" customHeight="1">
      <c r="A25" s="15"/>
      <c r="B25" s="15"/>
      <c r="C25" s="15"/>
      <c r="D25" s="15"/>
      <c r="E25" s="15"/>
      <c r="F25" s="15"/>
      <c r="G25" s="15"/>
      <c r="H25" s="15"/>
    </row>
    <row r="26" spans="1:8" ht="9.75" customHeight="1">
      <c r="A26" s="15"/>
      <c r="B26" s="15"/>
      <c r="C26" s="15"/>
      <c r="D26" s="15"/>
      <c r="E26" s="15"/>
      <c r="F26" s="15"/>
      <c r="G26" s="15"/>
      <c r="H26" s="15"/>
    </row>
    <row r="27" spans="1:8" ht="9.75" customHeight="1">
      <c r="A27" s="15"/>
      <c r="B27" s="15"/>
      <c r="C27" s="15"/>
      <c r="D27" s="15"/>
      <c r="E27" s="15"/>
      <c r="F27" s="15"/>
      <c r="G27" s="15"/>
      <c r="H27" s="15"/>
    </row>
  </sheetData>
  <mergeCells count="7">
    <mergeCell ref="B3:B4"/>
    <mergeCell ref="A3:A4"/>
    <mergeCell ref="E3:E4"/>
    <mergeCell ref="G3:G4"/>
    <mergeCell ref="F3:F4"/>
    <mergeCell ref="D3:D4"/>
    <mergeCell ref="C3:C4"/>
  </mergeCells>
  <phoneticPr fontId="0" type="noConversion"/>
  <printOptions horizontalCentered="1"/>
  <pageMargins left="0.84015750509547427" right="0.319999996132738" top="0.45000000262823625" bottom="0.64015749871261474" header="0.51181100484893072" footer="0.51181100484893072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showZeros="0" workbookViewId="0">
      <selection sqref="A1:F30"/>
    </sheetView>
  </sheetViews>
  <sheetFormatPr defaultColWidth="9.1640625" defaultRowHeight="12.75" customHeight="1"/>
  <cols>
    <col min="1" max="1" width="25.33203125" customWidth="1"/>
    <col min="2" max="2" width="24.6640625" customWidth="1"/>
    <col min="3" max="3" width="28.83203125" customWidth="1"/>
    <col min="4" max="4" width="20.6640625" customWidth="1"/>
    <col min="5" max="5" width="27.83203125" customWidth="1"/>
    <col min="6" max="6" width="24.83203125" customWidth="1"/>
    <col min="7" max="17" width="5" customWidth="1"/>
  </cols>
  <sheetData>
    <row r="1" spans="1:17" ht="36.75" customHeight="1">
      <c r="A1" s="1" t="s">
        <v>272</v>
      </c>
      <c r="B1" s="20"/>
      <c r="C1" s="21"/>
      <c r="D1" s="21"/>
      <c r="E1" s="21"/>
      <c r="F1" s="21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7.25" customHeight="1">
      <c r="A2" s="24" t="s">
        <v>252</v>
      </c>
      <c r="B2" s="25"/>
      <c r="C2" s="25"/>
      <c r="D2" s="26"/>
      <c r="E2" s="26"/>
      <c r="F2" s="27" t="s">
        <v>1</v>
      </c>
      <c r="G2" s="23"/>
      <c r="H2" s="22"/>
      <c r="I2" s="22"/>
      <c r="J2" s="22"/>
      <c r="K2" s="23"/>
      <c r="L2" s="23"/>
      <c r="M2" s="23"/>
      <c r="N2" s="23"/>
      <c r="O2" s="23"/>
      <c r="P2" s="23"/>
      <c r="Q2" s="23"/>
    </row>
    <row r="3" spans="1:17" ht="19.5" customHeight="1">
      <c r="A3" s="28" t="s">
        <v>2</v>
      </c>
      <c r="B3" s="29"/>
      <c r="C3" s="30" t="s">
        <v>3</v>
      </c>
      <c r="D3" s="30"/>
      <c r="E3" s="30"/>
      <c r="F3" s="31"/>
      <c r="G3" s="23"/>
      <c r="H3" s="23"/>
      <c r="I3" s="23"/>
      <c r="J3" s="22"/>
      <c r="K3" s="22"/>
      <c r="L3" s="23"/>
      <c r="M3" s="23"/>
      <c r="N3" s="23"/>
      <c r="O3" s="23"/>
      <c r="P3" s="23"/>
      <c r="Q3" s="23"/>
    </row>
    <row r="4" spans="1:17" ht="27" customHeight="1">
      <c r="A4" s="32" t="s">
        <v>4</v>
      </c>
      <c r="B4" s="33" t="s">
        <v>5</v>
      </c>
      <c r="C4" s="32" t="s">
        <v>6</v>
      </c>
      <c r="D4" s="33" t="s">
        <v>5</v>
      </c>
      <c r="E4" s="32" t="s">
        <v>10</v>
      </c>
      <c r="F4" s="34" t="s">
        <v>5</v>
      </c>
      <c r="G4" s="23"/>
      <c r="H4" s="23"/>
      <c r="I4" s="23"/>
      <c r="J4" s="23"/>
      <c r="K4" s="22"/>
      <c r="L4" s="23"/>
      <c r="M4" s="23"/>
      <c r="N4" s="23"/>
      <c r="O4" s="23"/>
      <c r="P4" s="23"/>
      <c r="Q4" s="23"/>
    </row>
    <row r="5" spans="1:17" ht="16.5" customHeight="1">
      <c r="A5" s="35" t="s">
        <v>253</v>
      </c>
      <c r="B5" s="57">
        <v>33222602</v>
      </c>
      <c r="C5" s="37" t="s">
        <v>11</v>
      </c>
      <c r="D5" s="57">
        <v>13387752.310000001</v>
      </c>
      <c r="E5" s="38" t="s">
        <v>12</v>
      </c>
      <c r="F5" s="39">
        <f>F6+F7+F8</f>
        <v>19285850.709999997</v>
      </c>
      <c r="G5" s="23"/>
      <c r="H5" s="23"/>
      <c r="I5" s="23"/>
      <c r="J5" s="23"/>
      <c r="K5" s="23"/>
      <c r="L5" s="22"/>
      <c r="M5" s="23"/>
      <c r="N5" s="23"/>
      <c r="O5" s="23"/>
      <c r="P5" s="23"/>
      <c r="Q5" s="23"/>
    </row>
    <row r="6" spans="1:17" ht="16.5" customHeight="1">
      <c r="A6" s="40" t="s">
        <v>254</v>
      </c>
      <c r="B6" s="49">
        <v>100000000</v>
      </c>
      <c r="C6" s="37" t="s">
        <v>13</v>
      </c>
      <c r="D6" s="49">
        <v>0</v>
      </c>
      <c r="E6" s="37" t="s">
        <v>14</v>
      </c>
      <c r="F6" s="57">
        <v>12714741.68</v>
      </c>
      <c r="G6" s="23"/>
      <c r="H6" s="23"/>
      <c r="I6" s="23"/>
      <c r="J6" s="23"/>
      <c r="K6" s="23"/>
      <c r="L6" s="22"/>
      <c r="M6" s="23"/>
      <c r="N6" s="23"/>
      <c r="O6" s="23"/>
      <c r="P6" s="23"/>
      <c r="Q6" s="23"/>
    </row>
    <row r="7" spans="1:17" ht="16.5" customHeight="1">
      <c r="A7" s="42" t="s">
        <v>255</v>
      </c>
      <c r="B7" s="49">
        <v>0</v>
      </c>
      <c r="C7" s="37" t="s">
        <v>15</v>
      </c>
      <c r="D7" s="49">
        <v>0</v>
      </c>
      <c r="E7" s="37" t="s">
        <v>16</v>
      </c>
      <c r="F7" s="45">
        <v>5542235.5099999998</v>
      </c>
      <c r="G7" s="22"/>
      <c r="H7" s="23"/>
      <c r="I7" s="23"/>
      <c r="J7" s="23"/>
      <c r="K7" s="23"/>
      <c r="L7" s="22"/>
      <c r="M7" s="23"/>
      <c r="N7" s="23"/>
      <c r="O7" s="23"/>
      <c r="P7" s="23"/>
      <c r="Q7" s="23"/>
    </row>
    <row r="8" spans="1:17" ht="17.25" customHeight="1">
      <c r="A8" s="43" t="s">
        <v>256</v>
      </c>
      <c r="B8" s="49">
        <v>100000000</v>
      </c>
      <c r="C8" s="37" t="s">
        <v>17</v>
      </c>
      <c r="D8" s="49">
        <v>0</v>
      </c>
      <c r="E8" s="37" t="s">
        <v>18</v>
      </c>
      <c r="F8" s="57">
        <v>1028873.52</v>
      </c>
      <c r="G8" s="22"/>
      <c r="H8" s="22"/>
      <c r="I8" s="22"/>
      <c r="J8" s="23"/>
      <c r="K8" s="23"/>
      <c r="L8" s="22"/>
      <c r="M8" s="23"/>
      <c r="N8" s="23"/>
      <c r="O8" s="23"/>
      <c r="P8" s="23"/>
      <c r="Q8" s="23"/>
    </row>
    <row r="9" spans="1:17" ht="16.5" customHeight="1">
      <c r="A9" s="44" t="s">
        <v>257</v>
      </c>
      <c r="B9" s="49">
        <v>0</v>
      </c>
      <c r="C9" s="37" t="s">
        <v>19</v>
      </c>
      <c r="D9" s="49">
        <v>135736</v>
      </c>
      <c r="E9" s="38" t="s">
        <v>20</v>
      </c>
      <c r="F9" s="45">
        <f>F10+F11+F12</f>
        <v>113936751.28999999</v>
      </c>
      <c r="G9" s="22"/>
      <c r="H9" s="23"/>
      <c r="I9" s="23"/>
      <c r="J9" s="22"/>
      <c r="K9" s="23"/>
      <c r="L9" s="22"/>
      <c r="M9" s="23"/>
      <c r="N9" s="23"/>
      <c r="O9" s="23"/>
      <c r="P9" s="23"/>
      <c r="Q9" s="23"/>
    </row>
    <row r="10" spans="1:17" ht="16.5" customHeight="1">
      <c r="A10" s="46" t="s">
        <v>258</v>
      </c>
      <c r="B10" s="49">
        <v>0</v>
      </c>
      <c r="C10" s="37" t="s">
        <v>21</v>
      </c>
      <c r="D10" s="49">
        <v>7394238.0999999996</v>
      </c>
      <c r="E10" s="47" t="s">
        <v>22</v>
      </c>
      <c r="F10" s="39">
        <v>13936751.289999999</v>
      </c>
      <c r="G10" s="22"/>
      <c r="H10" s="23"/>
      <c r="I10" s="23"/>
      <c r="J10" s="23"/>
      <c r="K10" s="22"/>
      <c r="L10" s="22"/>
      <c r="M10" s="23"/>
      <c r="N10" s="23"/>
      <c r="O10" s="23"/>
      <c r="P10" s="23"/>
      <c r="Q10" s="23"/>
    </row>
    <row r="11" spans="1:17" ht="16.5" customHeight="1">
      <c r="A11" s="48" t="s">
        <v>259</v>
      </c>
      <c r="B11" s="45">
        <v>0</v>
      </c>
      <c r="C11" s="37" t="s">
        <v>23</v>
      </c>
      <c r="D11" s="49">
        <v>1865176.48</v>
      </c>
      <c r="E11" s="47" t="s">
        <v>24</v>
      </c>
      <c r="F11" s="57">
        <v>100000000</v>
      </c>
      <c r="G11" s="22"/>
      <c r="H11" s="22"/>
      <c r="I11" s="22"/>
      <c r="J11" s="23"/>
      <c r="K11" s="22"/>
      <c r="L11" s="22"/>
      <c r="M11" s="23"/>
      <c r="N11" s="23"/>
      <c r="O11" s="23"/>
      <c r="P11" s="23"/>
      <c r="Q11" s="23"/>
    </row>
    <row r="12" spans="1:17" ht="16.5" customHeight="1">
      <c r="A12" s="40" t="s">
        <v>260</v>
      </c>
      <c r="B12" s="57">
        <v>0</v>
      </c>
      <c r="C12" s="37" t="s">
        <v>25</v>
      </c>
      <c r="D12" s="49">
        <v>0</v>
      </c>
      <c r="E12" s="47" t="s">
        <v>26</v>
      </c>
      <c r="F12" s="45">
        <v>0</v>
      </c>
      <c r="G12" s="22"/>
      <c r="H12" s="22"/>
      <c r="I12" s="22"/>
      <c r="J12" s="22"/>
      <c r="K12" s="22"/>
      <c r="L12" s="22"/>
      <c r="M12" s="23"/>
      <c r="N12" s="23"/>
      <c r="O12" s="23"/>
      <c r="P12" s="23"/>
      <c r="Q12" s="22"/>
    </row>
    <row r="13" spans="1:17" ht="16.5" customHeight="1">
      <c r="A13" s="40"/>
      <c r="B13" s="49"/>
      <c r="C13" s="37" t="s">
        <v>27</v>
      </c>
      <c r="D13" s="49">
        <v>100000000</v>
      </c>
      <c r="E13" s="50" t="s">
        <v>28</v>
      </c>
      <c r="F13" s="39">
        <v>0</v>
      </c>
      <c r="G13" s="22"/>
      <c r="H13" s="22"/>
      <c r="I13" s="22"/>
      <c r="J13" s="22"/>
      <c r="K13" s="22"/>
      <c r="L13" s="22"/>
      <c r="M13" s="23"/>
      <c r="N13" s="23"/>
      <c r="O13" s="23"/>
      <c r="P13" s="23"/>
      <c r="Q13" s="23"/>
    </row>
    <row r="14" spans="1:17" ht="16.5" customHeight="1">
      <c r="A14" s="23"/>
      <c r="B14" s="49"/>
      <c r="C14" s="37" t="s">
        <v>29</v>
      </c>
      <c r="D14" s="49">
        <v>8522382.6799999997</v>
      </c>
      <c r="E14" s="50" t="s">
        <v>30</v>
      </c>
      <c r="F14" s="39">
        <v>0</v>
      </c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</row>
    <row r="15" spans="1:17" ht="16.5" customHeight="1">
      <c r="A15" s="51"/>
      <c r="B15" s="49"/>
      <c r="C15" s="52" t="s">
        <v>31</v>
      </c>
      <c r="D15" s="49">
        <v>0</v>
      </c>
      <c r="E15" s="50" t="s">
        <v>32</v>
      </c>
      <c r="F15" s="57">
        <v>0</v>
      </c>
      <c r="G15" s="22"/>
      <c r="H15" s="22"/>
      <c r="I15" s="22"/>
      <c r="J15" s="22"/>
      <c r="K15" s="22"/>
      <c r="L15" s="22"/>
      <c r="M15" s="23"/>
      <c r="N15" s="23"/>
      <c r="O15" s="23"/>
      <c r="P15" s="23"/>
      <c r="Q15" s="23"/>
    </row>
    <row r="16" spans="1:17" ht="16.5" customHeight="1">
      <c r="A16" s="51"/>
      <c r="B16" s="53"/>
      <c r="C16" s="52" t="s">
        <v>33</v>
      </c>
      <c r="D16" s="49">
        <v>0</v>
      </c>
      <c r="E16" s="54"/>
      <c r="F16" s="55"/>
      <c r="G16" s="22"/>
      <c r="H16" s="22"/>
      <c r="I16" s="22"/>
      <c r="J16" s="22"/>
      <c r="K16" s="22"/>
      <c r="L16" s="23"/>
      <c r="M16" s="22"/>
      <c r="N16" s="23"/>
      <c r="O16" s="23"/>
      <c r="P16" s="23"/>
      <c r="Q16" s="23"/>
    </row>
    <row r="17" spans="1:17" ht="16.5" customHeight="1">
      <c r="A17" s="56"/>
      <c r="B17" s="57"/>
      <c r="C17" s="42" t="s">
        <v>34</v>
      </c>
      <c r="D17" s="49">
        <v>0</v>
      </c>
      <c r="E17" s="58" t="s">
        <v>35</v>
      </c>
      <c r="F17" s="39"/>
      <c r="G17" s="22"/>
      <c r="H17" s="22"/>
      <c r="I17" s="22"/>
      <c r="J17" s="22"/>
      <c r="K17" s="22"/>
      <c r="L17" s="22"/>
      <c r="M17" s="23"/>
      <c r="N17" s="23"/>
      <c r="O17" s="23"/>
      <c r="P17" s="23"/>
      <c r="Q17" s="23"/>
    </row>
    <row r="18" spans="1:17" ht="16.5" customHeight="1">
      <c r="A18" s="56"/>
      <c r="B18" s="57"/>
      <c r="C18" s="42" t="s">
        <v>36</v>
      </c>
      <c r="D18" s="49">
        <v>0</v>
      </c>
      <c r="E18" s="50" t="s">
        <v>261</v>
      </c>
      <c r="F18" s="39">
        <f>F19+F20+F21+F22+F23</f>
        <v>133222602</v>
      </c>
      <c r="G18" s="22"/>
      <c r="H18" s="22"/>
      <c r="I18" s="22"/>
      <c r="J18" s="22"/>
      <c r="K18" s="23"/>
      <c r="L18" s="22"/>
      <c r="M18" s="22"/>
      <c r="N18" s="23"/>
      <c r="O18" s="23"/>
      <c r="P18" s="23"/>
      <c r="Q18" s="23"/>
    </row>
    <row r="19" spans="1:17" ht="16.5" customHeight="1">
      <c r="A19" s="59"/>
      <c r="B19" s="57"/>
      <c r="C19" s="42" t="s">
        <v>38</v>
      </c>
      <c r="D19" s="49">
        <v>958590</v>
      </c>
      <c r="E19" s="50" t="s">
        <v>262</v>
      </c>
      <c r="F19" s="57">
        <v>13459439.970000001</v>
      </c>
      <c r="G19" s="22"/>
      <c r="H19" s="22"/>
      <c r="I19" s="22"/>
      <c r="J19" s="22"/>
      <c r="K19" s="22"/>
      <c r="L19" s="22"/>
      <c r="M19" s="23"/>
      <c r="N19" s="22"/>
      <c r="O19" s="23"/>
      <c r="P19" s="23"/>
      <c r="Q19" s="23"/>
    </row>
    <row r="20" spans="1:17" ht="16.5" customHeight="1">
      <c r="A20" s="56"/>
      <c r="B20" s="57"/>
      <c r="C20" s="42" t="s">
        <v>40</v>
      </c>
      <c r="D20" s="49">
        <v>958726.43</v>
      </c>
      <c r="E20" s="50" t="s">
        <v>39</v>
      </c>
      <c r="F20" s="49">
        <v>12436437.52</v>
      </c>
      <c r="G20" s="22"/>
      <c r="H20" s="22"/>
      <c r="I20" s="22"/>
      <c r="J20" s="22"/>
      <c r="K20" s="22"/>
      <c r="L20" s="22"/>
      <c r="M20" s="23"/>
      <c r="N20" s="23"/>
      <c r="O20" s="23"/>
      <c r="P20" s="23"/>
      <c r="Q20" s="23"/>
    </row>
    <row r="21" spans="1:17" ht="16.5" customHeight="1">
      <c r="A21" s="56"/>
      <c r="B21" s="39"/>
      <c r="C21" s="42" t="s">
        <v>42</v>
      </c>
      <c r="D21" s="49">
        <v>0</v>
      </c>
      <c r="E21" s="50" t="s">
        <v>41</v>
      </c>
      <c r="F21" s="49">
        <v>5542235.5099999998</v>
      </c>
      <c r="G21" s="22"/>
      <c r="H21" s="22"/>
      <c r="I21" s="22"/>
      <c r="J21" s="23"/>
      <c r="K21" s="23"/>
      <c r="L21" s="23"/>
      <c r="M21" s="22"/>
      <c r="N21" s="23"/>
      <c r="O21" s="23"/>
      <c r="P21" s="23"/>
      <c r="Q21" s="23"/>
    </row>
    <row r="22" spans="1:17" ht="16.5" customHeight="1">
      <c r="A22" s="56"/>
      <c r="B22" s="39"/>
      <c r="C22" s="42" t="s">
        <v>44</v>
      </c>
      <c r="D22" s="49">
        <v>0</v>
      </c>
      <c r="E22" s="50" t="s">
        <v>43</v>
      </c>
      <c r="F22" s="49">
        <v>0</v>
      </c>
      <c r="G22" s="22"/>
      <c r="H22" s="23"/>
      <c r="I22" s="23"/>
      <c r="J22" s="22"/>
      <c r="K22" s="23"/>
      <c r="L22" s="23"/>
      <c r="M22" s="23"/>
      <c r="N22" s="23"/>
      <c r="O22" s="23"/>
      <c r="P22" s="23"/>
      <c r="Q22" s="23"/>
    </row>
    <row r="23" spans="1:17" ht="16.5" customHeight="1">
      <c r="A23" s="56"/>
      <c r="B23" s="39"/>
      <c r="C23" s="42" t="s">
        <v>46</v>
      </c>
      <c r="D23" s="49">
        <v>0</v>
      </c>
      <c r="E23" s="50" t="s">
        <v>47</v>
      </c>
      <c r="F23" s="49">
        <v>101784489</v>
      </c>
      <c r="G23" s="22"/>
      <c r="H23" s="23"/>
      <c r="I23" s="23"/>
      <c r="J23" s="22"/>
      <c r="K23" s="23"/>
      <c r="L23" s="23"/>
      <c r="M23" s="23"/>
      <c r="N23" s="23"/>
      <c r="O23" s="23"/>
      <c r="P23" s="23"/>
      <c r="Q23" s="23"/>
    </row>
    <row r="24" spans="1:17" ht="16.5" customHeight="1">
      <c r="A24" s="56"/>
      <c r="B24" s="39"/>
      <c r="C24" s="42" t="s">
        <v>48</v>
      </c>
      <c r="D24" s="49">
        <v>0</v>
      </c>
      <c r="E24" s="58"/>
      <c r="F24" s="55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16.5" customHeight="1">
      <c r="A25" s="56"/>
      <c r="B25" s="39"/>
      <c r="C25" s="42" t="s">
        <v>49</v>
      </c>
      <c r="D25" s="49">
        <v>0</v>
      </c>
      <c r="E25" s="58"/>
      <c r="F25" s="60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6.5" customHeight="1">
      <c r="A26" s="61" t="s">
        <v>50</v>
      </c>
      <c r="B26" s="36">
        <f>B5+B6+B9+B10+B11+B12</f>
        <v>133222602</v>
      </c>
      <c r="C26" s="62" t="s">
        <v>51</v>
      </c>
      <c r="D26" s="41">
        <f>D5+D6+D7+D8+D9+D10+D11+D12+D13+D14+D15+D16+D17+D18+D19+D20+D21+D22+D23+D24+D25</f>
        <v>133222602</v>
      </c>
      <c r="E26" s="62" t="s">
        <v>51</v>
      </c>
      <c r="F26" s="36">
        <f>F5+F9</f>
        <v>133222601.99999999</v>
      </c>
      <c r="G26" s="22"/>
      <c r="H26" s="22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6.5" customHeight="1">
      <c r="A27" s="63"/>
      <c r="B27" s="45"/>
      <c r="C27" s="64"/>
      <c r="D27" s="65"/>
      <c r="E27" s="63"/>
      <c r="F27" s="65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6.5" customHeight="1">
      <c r="A28" s="66" t="s">
        <v>52</v>
      </c>
      <c r="B28" s="57">
        <v>0</v>
      </c>
      <c r="C28" s="50" t="s">
        <v>53</v>
      </c>
      <c r="D28" s="36">
        <f>B30-D26</f>
        <v>0</v>
      </c>
      <c r="E28" s="50" t="s">
        <v>53</v>
      </c>
      <c r="F28" s="57">
        <f>B30-F26</f>
        <v>0</v>
      </c>
      <c r="G28" s="22"/>
      <c r="H28" s="22"/>
      <c r="I28" s="23"/>
      <c r="J28" s="23"/>
      <c r="K28" s="23"/>
      <c r="L28" s="23"/>
      <c r="M28" s="23"/>
      <c r="N28" s="23"/>
      <c r="O28" s="23"/>
      <c r="P28" s="23"/>
      <c r="Q28" s="23"/>
    </row>
    <row r="29" spans="1:17" ht="16.5" customHeight="1">
      <c r="A29" s="67"/>
      <c r="B29" s="45"/>
      <c r="C29" s="64"/>
      <c r="D29" s="65"/>
      <c r="E29" s="63"/>
      <c r="F29" s="65"/>
      <c r="G29" s="23"/>
      <c r="H29" s="22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16.5" customHeight="1">
      <c r="A30" s="61" t="s">
        <v>54</v>
      </c>
      <c r="B30" s="57">
        <v>133222602</v>
      </c>
      <c r="C30" s="62" t="s">
        <v>55</v>
      </c>
      <c r="D30" s="57">
        <f>D26</f>
        <v>133222602</v>
      </c>
      <c r="E30" s="68" t="s">
        <v>56</v>
      </c>
      <c r="F30" s="36">
        <f>F26</f>
        <v>133222601.99999999</v>
      </c>
      <c r="G30" s="23"/>
      <c r="H30" s="22"/>
      <c r="I30" s="22"/>
      <c r="J30" s="23"/>
      <c r="K30" s="23"/>
      <c r="L30" s="23"/>
      <c r="M30" s="23"/>
      <c r="N30" s="23"/>
      <c r="O30" s="23"/>
      <c r="P30" s="23"/>
      <c r="Q30" s="23"/>
    </row>
    <row r="31" spans="1:17" ht="12.75" customHeight="1">
      <c r="A31" s="22"/>
      <c r="B31" s="23"/>
      <c r="C31" s="22"/>
      <c r="D31" s="23"/>
      <c r="E31" s="22"/>
      <c r="F31" s="22"/>
      <c r="G31" s="23"/>
      <c r="H31" s="23"/>
      <c r="I31" s="22"/>
      <c r="J31" s="23"/>
      <c r="K31" s="23"/>
      <c r="L31" s="23"/>
      <c r="M31" s="23"/>
      <c r="N31" s="23"/>
      <c r="O31" s="23"/>
      <c r="P31" s="23"/>
      <c r="Q31" s="23"/>
    </row>
    <row r="32" spans="1:17" ht="12.75" customHeight="1">
      <c r="A32" s="22"/>
      <c r="B32" s="23"/>
      <c r="C32" s="23"/>
      <c r="D32" s="23"/>
      <c r="E32" s="23"/>
      <c r="F32" s="22"/>
      <c r="G32" s="23"/>
      <c r="H32" s="23"/>
      <c r="I32" s="22"/>
      <c r="J32" s="23"/>
      <c r="K32" s="23"/>
      <c r="L32" s="23"/>
      <c r="M32" s="23"/>
      <c r="N32" s="23"/>
      <c r="O32" s="23"/>
      <c r="P32" s="23"/>
      <c r="Q32" s="23"/>
    </row>
    <row r="33" spans="1:17" ht="12.75" customHeight="1">
      <c r="A33" s="22"/>
      <c r="B33" s="23"/>
      <c r="C33" s="23"/>
      <c r="D33" s="22"/>
      <c r="E33" s="23"/>
      <c r="F33" s="22"/>
      <c r="G33" s="23"/>
      <c r="H33" s="23"/>
      <c r="I33" s="22"/>
      <c r="J33" s="23"/>
      <c r="K33" s="23"/>
      <c r="L33" s="23"/>
      <c r="M33" s="23"/>
      <c r="N33" s="23"/>
      <c r="O33" s="23"/>
      <c r="P33" s="23"/>
      <c r="Q33" s="23"/>
    </row>
    <row r="34" spans="1:17" ht="12.75" customHeight="1">
      <c r="A34" s="22"/>
      <c r="B34" s="23"/>
      <c r="C34" s="23"/>
      <c r="D34" s="22"/>
      <c r="E34" s="23"/>
      <c r="F34" s="22"/>
      <c r="G34" s="23"/>
      <c r="H34" s="23"/>
      <c r="I34" s="22"/>
      <c r="J34" s="23"/>
      <c r="K34" s="23"/>
      <c r="L34" s="23"/>
      <c r="M34" s="23"/>
      <c r="N34" s="23"/>
      <c r="O34" s="23"/>
      <c r="P34" s="23"/>
      <c r="Q34" s="23"/>
    </row>
    <row r="35" spans="1:17" ht="12.75" customHeight="1">
      <c r="A35" s="23"/>
      <c r="B35" s="23"/>
      <c r="C35" s="23"/>
      <c r="D35" s="22"/>
      <c r="E35" s="22"/>
      <c r="F35" s="22"/>
      <c r="G35" s="23"/>
      <c r="H35" s="23"/>
      <c r="I35" s="22"/>
      <c r="J35" s="23"/>
      <c r="K35" s="23"/>
      <c r="L35" s="23"/>
      <c r="M35" s="23"/>
      <c r="N35" s="23"/>
      <c r="O35" s="23"/>
      <c r="P35" s="23"/>
      <c r="Q35" s="23"/>
    </row>
    <row r="36" spans="1:17" ht="12.75" customHeight="1">
      <c r="A36" s="23"/>
      <c r="B36" s="23"/>
      <c r="C36" s="23"/>
      <c r="D36" s="23"/>
      <c r="E36" s="22"/>
      <c r="F36" s="22"/>
      <c r="G36" s="23"/>
      <c r="H36" s="23"/>
      <c r="I36" s="22"/>
      <c r="J36" s="23"/>
      <c r="K36" s="23"/>
      <c r="L36" s="23"/>
      <c r="M36" s="23"/>
      <c r="N36" s="23"/>
      <c r="O36" s="23"/>
      <c r="P36" s="23"/>
      <c r="Q36" s="23"/>
    </row>
    <row r="37" spans="1:17" ht="12.75" customHeight="1">
      <c r="A37" s="23"/>
      <c r="B37" s="23"/>
      <c r="C37" s="23"/>
      <c r="D37" s="23"/>
      <c r="E37" s="23"/>
      <c r="F37" s="23"/>
      <c r="G37" s="23"/>
      <c r="H37" s="22"/>
      <c r="I37" s="22"/>
      <c r="J37" s="23"/>
      <c r="K37" s="23"/>
      <c r="L37" s="23"/>
      <c r="M37" s="23"/>
      <c r="N37" s="23"/>
      <c r="O37" s="23"/>
      <c r="P37" s="23"/>
      <c r="Q37" s="23"/>
    </row>
    <row r="38" spans="1:17" ht="12.75" customHeight="1">
      <c r="A38" s="23"/>
      <c r="B38" s="23"/>
      <c r="C38" s="23"/>
      <c r="D38" s="23"/>
      <c r="E38" s="23"/>
      <c r="F38" s="23"/>
      <c r="G38" s="22"/>
      <c r="H38" s="22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2.75" customHeight="1">
      <c r="A39" s="23"/>
      <c r="B39" s="23"/>
      <c r="C39" s="23"/>
      <c r="D39" s="23"/>
      <c r="E39" s="23"/>
      <c r="F39" s="22"/>
      <c r="G39" s="22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2.75" customHeight="1">
      <c r="A40" s="23"/>
      <c r="B40" s="23"/>
      <c r="C40" s="23"/>
      <c r="D40" s="23"/>
      <c r="E40" s="23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</sheetData>
  <phoneticPr fontId="0" type="noConversion"/>
  <printOptions horizontalCentered="1"/>
  <pageMargins left="0.59055118110236215" right="0.59055118110236215" top="0.28999999282866951" bottom="0.42007875254773713" header="0.49999999249075339" footer="0.49999999249075339"/>
  <pageSetup paperSize="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showZeros="0" topLeftCell="A25" workbookViewId="0">
      <selection sqref="A1:K62"/>
    </sheetView>
  </sheetViews>
  <sheetFormatPr defaultColWidth="9.1640625" defaultRowHeight="12.75" customHeight="1"/>
  <cols>
    <col min="1" max="2" width="16" customWidth="1"/>
    <col min="3" max="3" width="13" customWidth="1"/>
    <col min="4" max="4" width="9.1640625" customWidth="1"/>
    <col min="5" max="5" width="15.33203125" customWidth="1"/>
    <col min="6" max="6" width="14.33203125" customWidth="1"/>
    <col min="7" max="7" width="16.33203125" customWidth="1"/>
    <col min="8" max="11" width="12.6640625" customWidth="1"/>
    <col min="12" max="12" width="6.83203125" customWidth="1"/>
  </cols>
  <sheetData>
    <row r="1" spans="1:12" ht="28.5" customHeight="1">
      <c r="A1" s="1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9.5" customHeight="1">
      <c r="A2" s="24" t="s">
        <v>263</v>
      </c>
      <c r="B2" s="5"/>
      <c r="C2" s="5"/>
      <c r="D2" s="5"/>
      <c r="E2" s="5"/>
      <c r="F2" s="5"/>
      <c r="G2" s="5"/>
      <c r="H2" s="5"/>
      <c r="I2" s="5"/>
      <c r="J2" s="5"/>
      <c r="K2" s="6" t="s">
        <v>1</v>
      </c>
      <c r="L2" s="5"/>
    </row>
    <row r="3" spans="1:12" ht="23.25" customHeight="1">
      <c r="A3" s="112" t="s">
        <v>58</v>
      </c>
      <c r="B3" s="114" t="s">
        <v>59</v>
      </c>
      <c r="C3" s="114" t="s">
        <v>60</v>
      </c>
      <c r="D3" s="114" t="s">
        <v>61</v>
      </c>
      <c r="E3" s="120" t="s">
        <v>264</v>
      </c>
      <c r="F3" s="120" t="s">
        <v>265</v>
      </c>
      <c r="G3" s="120" t="s">
        <v>266</v>
      </c>
      <c r="H3" s="120" t="s">
        <v>267</v>
      </c>
      <c r="I3" s="120" t="s">
        <v>268</v>
      </c>
      <c r="J3" s="120" t="s">
        <v>269</v>
      </c>
      <c r="K3" s="112" t="s">
        <v>270</v>
      </c>
      <c r="L3" s="8"/>
    </row>
    <row r="4" spans="1:12" ht="41.25" customHeight="1">
      <c r="A4" s="113"/>
      <c r="B4" s="118"/>
      <c r="C4" s="119"/>
      <c r="D4" s="119"/>
      <c r="E4" s="120"/>
      <c r="F4" s="120"/>
      <c r="G4" s="120"/>
      <c r="H4" s="120"/>
      <c r="I4" s="120"/>
      <c r="J4" s="120"/>
      <c r="K4" s="112"/>
      <c r="L4" s="4"/>
    </row>
    <row r="5" spans="1:12" ht="20.100000000000001" customHeight="1">
      <c r="A5" s="10">
        <v>1</v>
      </c>
      <c r="B5" s="10">
        <v>2</v>
      </c>
      <c r="C5" s="9">
        <v>3</v>
      </c>
      <c r="D5" s="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12"/>
    </row>
    <row r="6" spans="1:12" ht="20.100000000000001" customHeight="1">
      <c r="A6" s="103"/>
      <c r="B6" s="110" t="s">
        <v>7</v>
      </c>
      <c r="C6" s="103"/>
      <c r="D6" s="108"/>
      <c r="E6" s="106">
        <v>133222602</v>
      </c>
      <c r="F6" s="104">
        <v>33222602</v>
      </c>
      <c r="G6" s="104">
        <v>100000000</v>
      </c>
      <c r="H6" s="104">
        <v>0</v>
      </c>
      <c r="I6" s="104">
        <v>0</v>
      </c>
      <c r="J6" s="104">
        <v>0</v>
      </c>
      <c r="K6" s="104">
        <v>0</v>
      </c>
      <c r="L6" s="13"/>
    </row>
    <row r="7" spans="1:12" ht="20.100000000000001" customHeight="1">
      <c r="A7" s="103" t="s">
        <v>65</v>
      </c>
      <c r="B7" s="110" t="s">
        <v>66</v>
      </c>
      <c r="C7" s="103"/>
      <c r="D7" s="108"/>
      <c r="E7" s="106">
        <v>13387752.310000001</v>
      </c>
      <c r="F7" s="104">
        <v>13387752.310000001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5"/>
    </row>
    <row r="8" spans="1:12" ht="20.100000000000001" customHeight="1">
      <c r="A8" s="103" t="s">
        <v>67</v>
      </c>
      <c r="B8" s="110" t="s">
        <v>68</v>
      </c>
      <c r="C8" s="103"/>
      <c r="D8" s="108"/>
      <c r="E8" s="106">
        <v>8974240.8100000005</v>
      </c>
      <c r="F8" s="104">
        <v>8974240.8100000005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5"/>
    </row>
    <row r="9" spans="1:12" ht="20.100000000000001" customHeight="1">
      <c r="A9" s="103" t="s">
        <v>69</v>
      </c>
      <c r="B9" s="110" t="s">
        <v>70</v>
      </c>
      <c r="C9" s="103" t="s">
        <v>71</v>
      </c>
      <c r="D9" s="108" t="s">
        <v>72</v>
      </c>
      <c r="E9" s="106">
        <v>6944998.5199999996</v>
      </c>
      <c r="F9" s="104">
        <v>6944998.5199999996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5"/>
    </row>
    <row r="10" spans="1:12" ht="20.100000000000001" customHeight="1">
      <c r="A10" s="103" t="s">
        <v>73</v>
      </c>
      <c r="B10" s="110" t="s">
        <v>74</v>
      </c>
      <c r="C10" s="103" t="s">
        <v>71</v>
      </c>
      <c r="D10" s="108" t="s">
        <v>72</v>
      </c>
      <c r="E10" s="106">
        <v>1230000</v>
      </c>
      <c r="F10" s="104">
        <v>1230000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5"/>
    </row>
    <row r="11" spans="1:12" ht="20.100000000000001" customHeight="1">
      <c r="A11" s="103" t="s">
        <v>75</v>
      </c>
      <c r="B11" s="110" t="s">
        <v>76</v>
      </c>
      <c r="C11" s="103" t="s">
        <v>71</v>
      </c>
      <c r="D11" s="108" t="s">
        <v>72</v>
      </c>
      <c r="E11" s="106">
        <v>799242.29</v>
      </c>
      <c r="F11" s="104">
        <v>799242.29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5"/>
    </row>
    <row r="12" spans="1:12" ht="20.100000000000001" customHeight="1">
      <c r="A12" s="103" t="s">
        <v>77</v>
      </c>
      <c r="B12" s="110" t="s">
        <v>78</v>
      </c>
      <c r="C12" s="103"/>
      <c r="D12" s="108"/>
      <c r="E12" s="106">
        <v>4226311.5</v>
      </c>
      <c r="F12" s="104">
        <v>4226311.5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5"/>
    </row>
    <row r="13" spans="1:12" ht="20.100000000000001" customHeight="1">
      <c r="A13" s="103" t="s">
        <v>79</v>
      </c>
      <c r="B13" s="110" t="s">
        <v>80</v>
      </c>
      <c r="C13" s="103" t="s">
        <v>81</v>
      </c>
      <c r="D13" s="108" t="s">
        <v>82</v>
      </c>
      <c r="E13" s="106">
        <v>4194871.5</v>
      </c>
      <c r="F13" s="104">
        <v>4194871.5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5"/>
    </row>
    <row r="14" spans="1:12" ht="20.100000000000001" customHeight="1">
      <c r="A14" s="103" t="s">
        <v>79</v>
      </c>
      <c r="B14" s="110" t="s">
        <v>80</v>
      </c>
      <c r="C14" s="103" t="s">
        <v>83</v>
      </c>
      <c r="D14" s="108" t="s">
        <v>84</v>
      </c>
      <c r="E14" s="106">
        <v>31440</v>
      </c>
      <c r="F14" s="104">
        <v>31440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5"/>
    </row>
    <row r="15" spans="1:12" ht="20.100000000000001" customHeight="1">
      <c r="A15" s="103" t="s">
        <v>85</v>
      </c>
      <c r="B15" s="110" t="s">
        <v>86</v>
      </c>
      <c r="C15" s="103"/>
      <c r="D15" s="108"/>
      <c r="E15" s="106">
        <v>60000</v>
      </c>
      <c r="F15" s="104">
        <v>60000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5"/>
    </row>
    <row r="16" spans="1:12" ht="20.100000000000001" customHeight="1">
      <c r="A16" s="103" t="s">
        <v>87</v>
      </c>
      <c r="B16" s="110" t="s">
        <v>88</v>
      </c>
      <c r="C16" s="103" t="s">
        <v>71</v>
      </c>
      <c r="D16" s="108" t="s">
        <v>72</v>
      </c>
      <c r="E16" s="106">
        <v>60000</v>
      </c>
      <c r="F16" s="104">
        <v>60000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5"/>
    </row>
    <row r="17" spans="1:12" ht="20.100000000000001" customHeight="1">
      <c r="A17" s="103" t="s">
        <v>89</v>
      </c>
      <c r="B17" s="110" t="s">
        <v>90</v>
      </c>
      <c r="C17" s="103"/>
      <c r="D17" s="108"/>
      <c r="E17" s="106">
        <v>127200</v>
      </c>
      <c r="F17" s="104">
        <v>127200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5"/>
    </row>
    <row r="18" spans="1:12" ht="20.100000000000001" customHeight="1">
      <c r="A18" s="103" t="s">
        <v>91</v>
      </c>
      <c r="B18" s="110" t="s">
        <v>92</v>
      </c>
      <c r="C18" s="103" t="s">
        <v>71</v>
      </c>
      <c r="D18" s="108" t="s">
        <v>72</v>
      </c>
      <c r="E18" s="106">
        <v>127200</v>
      </c>
      <c r="F18" s="104">
        <v>127200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5"/>
    </row>
    <row r="19" spans="1:12" ht="20.100000000000001" customHeight="1">
      <c r="A19" s="103" t="s">
        <v>93</v>
      </c>
      <c r="B19" s="110" t="s">
        <v>94</v>
      </c>
      <c r="C19" s="103"/>
      <c r="D19" s="108"/>
      <c r="E19" s="106">
        <v>135736</v>
      </c>
      <c r="F19" s="104">
        <v>135736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5"/>
    </row>
    <row r="20" spans="1:12" ht="20.100000000000001" customHeight="1">
      <c r="A20" s="103" t="s">
        <v>95</v>
      </c>
      <c r="B20" s="110" t="s">
        <v>96</v>
      </c>
      <c r="C20" s="103"/>
      <c r="D20" s="108"/>
      <c r="E20" s="106">
        <v>135736</v>
      </c>
      <c r="F20" s="104">
        <v>135736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5"/>
    </row>
    <row r="21" spans="1:12" ht="20.100000000000001" customHeight="1">
      <c r="A21" s="103" t="s">
        <v>97</v>
      </c>
      <c r="B21" s="110" t="s">
        <v>98</v>
      </c>
      <c r="C21" s="103" t="s">
        <v>71</v>
      </c>
      <c r="D21" s="108" t="s">
        <v>72</v>
      </c>
      <c r="E21" s="106">
        <v>135736</v>
      </c>
      <c r="F21" s="104">
        <v>135736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5"/>
    </row>
    <row r="22" spans="1:12" ht="20.100000000000001" customHeight="1">
      <c r="A22" s="103" t="s">
        <v>99</v>
      </c>
      <c r="B22" s="110" t="s">
        <v>100</v>
      </c>
      <c r="C22" s="103"/>
      <c r="D22" s="108"/>
      <c r="E22" s="106">
        <v>7394238.0999999996</v>
      </c>
      <c r="F22" s="104">
        <v>7394238.0999999996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5"/>
    </row>
    <row r="23" spans="1:12" ht="20.100000000000001" customHeight="1">
      <c r="A23" s="103" t="s">
        <v>101</v>
      </c>
      <c r="B23" s="110" t="s">
        <v>102</v>
      </c>
      <c r="C23" s="103"/>
      <c r="D23" s="108"/>
      <c r="E23" s="106">
        <v>1370855</v>
      </c>
      <c r="F23" s="104">
        <v>1370855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5"/>
    </row>
    <row r="24" spans="1:12" ht="20.100000000000001" customHeight="1">
      <c r="A24" s="103" t="s">
        <v>103</v>
      </c>
      <c r="B24" s="110" t="s">
        <v>104</v>
      </c>
      <c r="C24" s="103" t="s">
        <v>71</v>
      </c>
      <c r="D24" s="108" t="s">
        <v>72</v>
      </c>
      <c r="E24" s="106">
        <v>1370855</v>
      </c>
      <c r="F24" s="104">
        <v>1370855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5"/>
    </row>
    <row r="25" spans="1:12" ht="20.100000000000001" customHeight="1">
      <c r="A25" s="103" t="s">
        <v>105</v>
      </c>
      <c r="B25" s="110" t="s">
        <v>106</v>
      </c>
      <c r="C25" s="103"/>
      <c r="D25" s="108"/>
      <c r="E25" s="106">
        <v>4797919.0999999996</v>
      </c>
      <c r="F25" s="104">
        <v>4797919.0999999996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5"/>
    </row>
    <row r="26" spans="1:12" ht="20.100000000000001" customHeight="1">
      <c r="A26" s="103" t="s">
        <v>107</v>
      </c>
      <c r="B26" s="110" t="s">
        <v>108</v>
      </c>
      <c r="C26" s="103" t="s">
        <v>71</v>
      </c>
      <c r="D26" s="108" t="s">
        <v>72</v>
      </c>
      <c r="E26" s="106">
        <v>4011723.74</v>
      </c>
      <c r="F26" s="104">
        <v>4011723.74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5"/>
    </row>
    <row r="27" spans="1:12" ht="20.100000000000001" customHeight="1">
      <c r="A27" s="103" t="s">
        <v>109</v>
      </c>
      <c r="B27" s="110" t="s">
        <v>110</v>
      </c>
      <c r="C27" s="103" t="s">
        <v>81</v>
      </c>
      <c r="D27" s="108" t="s">
        <v>82</v>
      </c>
      <c r="E27" s="106">
        <v>509360.8</v>
      </c>
      <c r="F27" s="104">
        <v>509360.8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5"/>
    </row>
    <row r="28" spans="1:12" ht="20.100000000000001" customHeight="1">
      <c r="A28" s="103" t="s">
        <v>109</v>
      </c>
      <c r="B28" s="110" t="s">
        <v>110</v>
      </c>
      <c r="C28" s="103" t="s">
        <v>83</v>
      </c>
      <c r="D28" s="108" t="s">
        <v>84</v>
      </c>
      <c r="E28" s="106">
        <v>276834.56</v>
      </c>
      <c r="F28" s="104">
        <v>276834.56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</row>
    <row r="29" spans="1:12" ht="20.100000000000001" customHeight="1">
      <c r="A29" s="103" t="s">
        <v>111</v>
      </c>
      <c r="B29" s="110" t="s">
        <v>112</v>
      </c>
      <c r="C29" s="103"/>
      <c r="D29" s="108"/>
      <c r="E29" s="106">
        <v>795988</v>
      </c>
      <c r="F29" s="104">
        <v>795988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</row>
    <row r="30" spans="1:12" ht="20.100000000000001" customHeight="1">
      <c r="A30" s="103" t="s">
        <v>113</v>
      </c>
      <c r="B30" s="110" t="s">
        <v>114</v>
      </c>
      <c r="C30" s="103" t="s">
        <v>71</v>
      </c>
      <c r="D30" s="108" t="s">
        <v>72</v>
      </c>
      <c r="E30" s="106">
        <v>795988</v>
      </c>
      <c r="F30" s="104">
        <v>795988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</row>
    <row r="31" spans="1:12" ht="20.100000000000001" customHeight="1">
      <c r="A31" s="103" t="s">
        <v>115</v>
      </c>
      <c r="B31" s="110" t="s">
        <v>116</v>
      </c>
      <c r="C31" s="103"/>
      <c r="D31" s="108"/>
      <c r="E31" s="106">
        <v>116676</v>
      </c>
      <c r="F31" s="104">
        <v>116676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</row>
    <row r="32" spans="1:12" ht="20.100000000000001" customHeight="1">
      <c r="A32" s="103" t="s">
        <v>117</v>
      </c>
      <c r="B32" s="110" t="s">
        <v>118</v>
      </c>
      <c r="C32" s="103" t="s">
        <v>71</v>
      </c>
      <c r="D32" s="108" t="s">
        <v>72</v>
      </c>
      <c r="E32" s="106">
        <v>107316</v>
      </c>
      <c r="F32" s="104">
        <v>107316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</row>
    <row r="33" spans="1:11" ht="20.100000000000001" customHeight="1">
      <c r="A33" s="103" t="s">
        <v>117</v>
      </c>
      <c r="B33" s="110" t="s">
        <v>118</v>
      </c>
      <c r="C33" s="103" t="s">
        <v>81</v>
      </c>
      <c r="D33" s="108" t="s">
        <v>82</v>
      </c>
      <c r="E33" s="106">
        <v>9360</v>
      </c>
      <c r="F33" s="104">
        <v>9360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</row>
    <row r="34" spans="1:11" ht="20.100000000000001" customHeight="1">
      <c r="A34" s="103" t="s">
        <v>119</v>
      </c>
      <c r="B34" s="110" t="s">
        <v>120</v>
      </c>
      <c r="C34" s="103"/>
      <c r="D34" s="108"/>
      <c r="E34" s="106">
        <v>312800</v>
      </c>
      <c r="F34" s="104">
        <v>312800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</row>
    <row r="35" spans="1:11" ht="20.100000000000001" customHeight="1">
      <c r="A35" s="103" t="s">
        <v>121</v>
      </c>
      <c r="B35" s="110" t="s">
        <v>122</v>
      </c>
      <c r="C35" s="103" t="s">
        <v>71</v>
      </c>
      <c r="D35" s="108" t="s">
        <v>72</v>
      </c>
      <c r="E35" s="106">
        <v>312800</v>
      </c>
      <c r="F35" s="104">
        <v>312800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</row>
    <row r="36" spans="1:11" ht="20.100000000000001" customHeight="1">
      <c r="A36" s="103" t="s">
        <v>123</v>
      </c>
      <c r="B36" s="110" t="s">
        <v>124</v>
      </c>
      <c r="C36" s="103"/>
      <c r="D36" s="108"/>
      <c r="E36" s="106">
        <v>1865176.48</v>
      </c>
      <c r="F36" s="104">
        <v>1865176.48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</row>
    <row r="37" spans="1:11" ht="20.100000000000001" customHeight="1">
      <c r="A37" s="103" t="s">
        <v>125</v>
      </c>
      <c r="B37" s="110" t="s">
        <v>126</v>
      </c>
      <c r="C37" s="103"/>
      <c r="D37" s="108"/>
      <c r="E37" s="106">
        <v>600000</v>
      </c>
      <c r="F37" s="104">
        <v>600000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</row>
    <row r="38" spans="1:11" ht="20.100000000000001" customHeight="1">
      <c r="A38" s="103" t="s">
        <v>127</v>
      </c>
      <c r="B38" s="110" t="s">
        <v>128</v>
      </c>
      <c r="C38" s="103" t="s">
        <v>71</v>
      </c>
      <c r="D38" s="108" t="s">
        <v>72</v>
      </c>
      <c r="E38" s="106">
        <v>600000</v>
      </c>
      <c r="F38" s="104">
        <v>600000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</row>
    <row r="39" spans="1:11" ht="20.100000000000001" customHeight="1">
      <c r="A39" s="103" t="s">
        <v>129</v>
      </c>
      <c r="B39" s="110" t="s">
        <v>130</v>
      </c>
      <c r="C39" s="103"/>
      <c r="D39" s="108"/>
      <c r="E39" s="106">
        <v>1265176.48</v>
      </c>
      <c r="F39" s="104">
        <v>1265176.48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</row>
    <row r="40" spans="1:11" ht="20.100000000000001" customHeight="1">
      <c r="A40" s="103" t="s">
        <v>131</v>
      </c>
      <c r="B40" s="110" t="s">
        <v>132</v>
      </c>
      <c r="C40" s="103" t="s">
        <v>71</v>
      </c>
      <c r="D40" s="108" t="s">
        <v>72</v>
      </c>
      <c r="E40" s="106">
        <v>968030.56</v>
      </c>
      <c r="F40" s="104">
        <v>968030.56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</row>
    <row r="41" spans="1:11" ht="20.100000000000001" customHeight="1">
      <c r="A41" s="103" t="s">
        <v>133</v>
      </c>
      <c r="B41" s="110" t="s">
        <v>134</v>
      </c>
      <c r="C41" s="103" t="s">
        <v>81</v>
      </c>
      <c r="D41" s="108" t="s">
        <v>82</v>
      </c>
      <c r="E41" s="106">
        <v>227495.04000000001</v>
      </c>
      <c r="F41" s="104">
        <v>227495.04000000001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</row>
    <row r="42" spans="1:11" ht="20.100000000000001" customHeight="1">
      <c r="A42" s="103" t="s">
        <v>133</v>
      </c>
      <c r="B42" s="110" t="s">
        <v>134</v>
      </c>
      <c r="C42" s="103" t="s">
        <v>83</v>
      </c>
      <c r="D42" s="108" t="s">
        <v>84</v>
      </c>
      <c r="E42" s="106">
        <v>69650.880000000005</v>
      </c>
      <c r="F42" s="104">
        <v>69650.880000000005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</row>
    <row r="43" spans="1:11" ht="20.100000000000001" customHeight="1">
      <c r="A43" s="103" t="s">
        <v>135</v>
      </c>
      <c r="B43" s="110" t="s">
        <v>136</v>
      </c>
      <c r="C43" s="103"/>
      <c r="D43" s="108"/>
      <c r="E43" s="106">
        <v>100000000</v>
      </c>
      <c r="F43" s="104">
        <v>0</v>
      </c>
      <c r="G43" s="104">
        <v>100000000</v>
      </c>
      <c r="H43" s="104">
        <v>0</v>
      </c>
      <c r="I43" s="104">
        <v>0</v>
      </c>
      <c r="J43" s="104">
        <v>0</v>
      </c>
      <c r="K43" s="104">
        <v>0</v>
      </c>
    </row>
    <row r="44" spans="1:11" ht="20.100000000000001" customHeight="1">
      <c r="A44" s="103" t="s">
        <v>137</v>
      </c>
      <c r="B44" s="110" t="s">
        <v>138</v>
      </c>
      <c r="C44" s="103"/>
      <c r="D44" s="108"/>
      <c r="E44" s="106">
        <v>100000000</v>
      </c>
      <c r="F44" s="104">
        <v>0</v>
      </c>
      <c r="G44" s="104">
        <v>100000000</v>
      </c>
      <c r="H44" s="104">
        <v>0</v>
      </c>
      <c r="I44" s="104">
        <v>0</v>
      </c>
      <c r="J44" s="104">
        <v>0</v>
      </c>
      <c r="K44" s="104">
        <v>0</v>
      </c>
    </row>
    <row r="45" spans="1:11" ht="20.100000000000001" customHeight="1">
      <c r="A45" s="103" t="s">
        <v>139</v>
      </c>
      <c r="B45" s="110" t="s">
        <v>140</v>
      </c>
      <c r="C45" s="103" t="s">
        <v>71</v>
      </c>
      <c r="D45" s="108" t="s">
        <v>72</v>
      </c>
      <c r="E45" s="106">
        <v>100000000</v>
      </c>
      <c r="F45" s="104">
        <v>0</v>
      </c>
      <c r="G45" s="104">
        <v>100000000</v>
      </c>
      <c r="H45" s="104">
        <v>0</v>
      </c>
      <c r="I45" s="104">
        <v>0</v>
      </c>
      <c r="J45" s="104">
        <v>0</v>
      </c>
      <c r="K45" s="104">
        <v>0</v>
      </c>
    </row>
    <row r="46" spans="1:11" ht="20.100000000000001" customHeight="1">
      <c r="A46" s="103" t="s">
        <v>141</v>
      </c>
      <c r="B46" s="110" t="s">
        <v>142</v>
      </c>
      <c r="C46" s="103"/>
      <c r="D46" s="108"/>
      <c r="E46" s="106">
        <v>8522382.6799999997</v>
      </c>
      <c r="F46" s="104">
        <v>8522382.6799999997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</row>
    <row r="47" spans="1:11" ht="20.100000000000001" customHeight="1">
      <c r="A47" s="103" t="s">
        <v>143</v>
      </c>
      <c r="B47" s="110" t="s">
        <v>144</v>
      </c>
      <c r="C47" s="103"/>
      <c r="D47" s="108"/>
      <c r="E47" s="106">
        <v>1139479.68</v>
      </c>
      <c r="F47" s="104">
        <v>1139479.68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</row>
    <row r="48" spans="1:11" ht="20.100000000000001" customHeight="1">
      <c r="A48" s="103" t="s">
        <v>145</v>
      </c>
      <c r="B48" s="110" t="s">
        <v>80</v>
      </c>
      <c r="C48" s="103" t="s">
        <v>83</v>
      </c>
      <c r="D48" s="108" t="s">
        <v>84</v>
      </c>
      <c r="E48" s="106">
        <v>1139479.68</v>
      </c>
      <c r="F48" s="104">
        <v>1139479.68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</row>
    <row r="49" spans="1:11" ht="20.100000000000001" customHeight="1">
      <c r="A49" s="103" t="s">
        <v>146</v>
      </c>
      <c r="B49" s="110" t="s">
        <v>147</v>
      </c>
      <c r="C49" s="103"/>
      <c r="D49" s="108"/>
      <c r="E49" s="106">
        <v>7382903</v>
      </c>
      <c r="F49" s="104">
        <v>7382903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</row>
    <row r="50" spans="1:11" ht="20.100000000000001" customHeight="1">
      <c r="A50" s="103" t="s">
        <v>148</v>
      </c>
      <c r="B50" s="110" t="s">
        <v>149</v>
      </c>
      <c r="C50" s="103" t="s">
        <v>71</v>
      </c>
      <c r="D50" s="108" t="s">
        <v>72</v>
      </c>
      <c r="E50" s="106">
        <v>2552800</v>
      </c>
      <c r="F50" s="104">
        <v>2552800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</row>
    <row r="51" spans="1:11" ht="20.100000000000001" customHeight="1">
      <c r="A51" s="103" t="s">
        <v>150</v>
      </c>
      <c r="B51" s="110" t="s">
        <v>151</v>
      </c>
      <c r="C51" s="103" t="s">
        <v>71</v>
      </c>
      <c r="D51" s="108" t="s">
        <v>72</v>
      </c>
      <c r="E51" s="106">
        <v>4830103</v>
      </c>
      <c r="F51" s="104">
        <v>4830103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</row>
    <row r="52" spans="1:11" ht="20.100000000000001" customHeight="1">
      <c r="A52" s="103" t="s">
        <v>152</v>
      </c>
      <c r="B52" s="110" t="s">
        <v>153</v>
      </c>
      <c r="C52" s="103"/>
      <c r="D52" s="108"/>
      <c r="E52" s="106">
        <v>958590</v>
      </c>
      <c r="F52" s="104">
        <v>958590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</row>
    <row r="53" spans="1:11" ht="20.100000000000001" customHeight="1">
      <c r="A53" s="103" t="s">
        <v>154</v>
      </c>
      <c r="B53" s="110" t="s">
        <v>155</v>
      </c>
      <c r="C53" s="103"/>
      <c r="D53" s="108"/>
      <c r="E53" s="106">
        <v>958590</v>
      </c>
      <c r="F53" s="104">
        <v>958590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</row>
    <row r="54" spans="1:11" ht="20.100000000000001" customHeight="1">
      <c r="A54" s="103" t="s">
        <v>156</v>
      </c>
      <c r="B54" s="110" t="s">
        <v>157</v>
      </c>
      <c r="C54" s="103" t="s">
        <v>71</v>
      </c>
      <c r="D54" s="108" t="s">
        <v>72</v>
      </c>
      <c r="E54" s="106">
        <v>958590</v>
      </c>
      <c r="F54" s="104">
        <v>958590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</row>
    <row r="55" spans="1:11" ht="20.100000000000001" customHeight="1">
      <c r="A55" s="103" t="s">
        <v>158</v>
      </c>
      <c r="B55" s="110" t="s">
        <v>159</v>
      </c>
      <c r="C55" s="103"/>
      <c r="D55" s="108"/>
      <c r="E55" s="106">
        <v>958726.43</v>
      </c>
      <c r="F55" s="104">
        <v>958726.43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</row>
    <row r="56" spans="1:11" ht="20.100000000000001" customHeight="1">
      <c r="A56" s="103" t="s">
        <v>160</v>
      </c>
      <c r="B56" s="110" t="s">
        <v>161</v>
      </c>
      <c r="C56" s="103"/>
      <c r="D56" s="108"/>
      <c r="E56" s="106">
        <v>958726.43</v>
      </c>
      <c r="F56" s="104">
        <v>958726.43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</row>
    <row r="57" spans="1:11" ht="20.100000000000001" customHeight="1">
      <c r="A57" s="103" t="s">
        <v>162</v>
      </c>
      <c r="B57" s="110" t="s">
        <v>163</v>
      </c>
      <c r="C57" s="103" t="s">
        <v>71</v>
      </c>
      <c r="D57" s="108" t="s">
        <v>72</v>
      </c>
      <c r="E57" s="106">
        <v>340411.2</v>
      </c>
      <c r="F57" s="104">
        <v>340411.2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</row>
    <row r="58" spans="1:11" ht="20.100000000000001" customHeight="1">
      <c r="A58" s="103" t="s">
        <v>162</v>
      </c>
      <c r="B58" s="110" t="s">
        <v>163</v>
      </c>
      <c r="C58" s="103" t="s">
        <v>81</v>
      </c>
      <c r="D58" s="108" t="s">
        <v>82</v>
      </c>
      <c r="E58" s="106">
        <v>294516</v>
      </c>
      <c r="F58" s="104">
        <v>294516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</row>
    <row r="59" spans="1:11" ht="20.100000000000001" customHeight="1">
      <c r="A59" s="103" t="s">
        <v>162</v>
      </c>
      <c r="B59" s="110" t="s">
        <v>163</v>
      </c>
      <c r="C59" s="103" t="s">
        <v>83</v>
      </c>
      <c r="D59" s="108" t="s">
        <v>84</v>
      </c>
      <c r="E59" s="106">
        <v>80248.320000000007</v>
      </c>
      <c r="F59" s="104">
        <v>80248.320000000007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</row>
    <row r="60" spans="1:11" ht="20.100000000000001" customHeight="1">
      <c r="A60" s="103" t="s">
        <v>164</v>
      </c>
      <c r="B60" s="110" t="s">
        <v>165</v>
      </c>
      <c r="C60" s="103" t="s">
        <v>71</v>
      </c>
      <c r="D60" s="108" t="s">
        <v>72</v>
      </c>
      <c r="E60" s="106">
        <v>151284.1</v>
      </c>
      <c r="F60" s="104">
        <v>151284.1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</row>
    <row r="61" spans="1:11" ht="20.100000000000001" customHeight="1">
      <c r="A61" s="103" t="s">
        <v>164</v>
      </c>
      <c r="B61" s="110" t="s">
        <v>165</v>
      </c>
      <c r="C61" s="103" t="s">
        <v>81</v>
      </c>
      <c r="D61" s="108" t="s">
        <v>82</v>
      </c>
      <c r="E61" s="106">
        <v>70702.81</v>
      </c>
      <c r="F61" s="104">
        <v>70702.81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</row>
    <row r="62" spans="1:11" ht="20.100000000000001" customHeight="1">
      <c r="A62" s="103" t="s">
        <v>164</v>
      </c>
      <c r="B62" s="110" t="s">
        <v>165</v>
      </c>
      <c r="C62" s="103" t="s">
        <v>83</v>
      </c>
      <c r="D62" s="108" t="s">
        <v>84</v>
      </c>
      <c r="E62" s="106">
        <v>21564</v>
      </c>
      <c r="F62" s="104">
        <v>21564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</row>
  </sheetData>
  <mergeCells count="11">
    <mergeCell ref="K3:K4"/>
    <mergeCell ref="D3:D4"/>
    <mergeCell ref="F3:F4"/>
    <mergeCell ref="G3:G4"/>
    <mergeCell ref="H3:H4"/>
    <mergeCell ref="I3:I4"/>
    <mergeCell ref="B3:B4"/>
    <mergeCell ref="A3:A4"/>
    <mergeCell ref="C3:C4"/>
    <mergeCell ref="E3:E4"/>
    <mergeCell ref="J3:J4"/>
  </mergeCells>
  <phoneticPr fontId="0" type="noConversion"/>
  <printOptions horizontalCentered="1"/>
  <pageMargins left="0.84015750509547427" right="0.319999996132738" top="0.45000000262823625" bottom="0.64015749871261474" header="0.51181100484893072" footer="0.51181100484893072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showZeros="0" topLeftCell="A43" workbookViewId="0">
      <selection activeCell="B10" sqref="B10"/>
    </sheetView>
  </sheetViews>
  <sheetFormatPr defaultColWidth="9.1640625" defaultRowHeight="12.75" customHeight="1"/>
  <cols>
    <col min="1" max="2" width="16" customWidth="1"/>
    <col min="3" max="3" width="13" customWidth="1"/>
    <col min="4" max="4" width="17" customWidth="1"/>
    <col min="5" max="7" width="20.5" customWidth="1"/>
    <col min="8" max="10" width="14.33203125" customWidth="1"/>
    <col min="11" max="12" width="6.83203125" customWidth="1"/>
  </cols>
  <sheetData>
    <row r="1" spans="1:12" ht="28.5" customHeight="1">
      <c r="A1" s="1" t="s">
        <v>278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19.5" customHeight="1">
      <c r="A2" s="24" t="s">
        <v>271</v>
      </c>
      <c r="B2" s="5"/>
      <c r="C2" s="5"/>
      <c r="D2" s="5"/>
      <c r="E2" s="5"/>
      <c r="F2" s="5"/>
      <c r="G2" s="5"/>
      <c r="H2" s="5"/>
      <c r="I2" s="5"/>
      <c r="J2" s="6" t="s">
        <v>1</v>
      </c>
      <c r="K2" s="5"/>
    </row>
    <row r="3" spans="1:12" ht="23.25" customHeight="1">
      <c r="A3" s="112" t="s">
        <v>58</v>
      </c>
      <c r="B3" s="114" t="s">
        <v>59</v>
      </c>
      <c r="C3" s="114" t="s">
        <v>60</v>
      </c>
      <c r="D3" s="114" t="s">
        <v>61</v>
      </c>
      <c r="E3" s="120" t="s">
        <v>264</v>
      </c>
      <c r="F3" s="120" t="s">
        <v>63</v>
      </c>
      <c r="G3" s="120" t="s">
        <v>64</v>
      </c>
      <c r="H3" s="120" t="s">
        <v>267</v>
      </c>
      <c r="I3" s="120" t="s">
        <v>268</v>
      </c>
      <c r="J3" s="112" t="s">
        <v>269</v>
      </c>
      <c r="K3" s="8"/>
    </row>
    <row r="4" spans="1:12" ht="41.25" customHeight="1">
      <c r="A4" s="113"/>
      <c r="B4" s="118"/>
      <c r="C4" s="119"/>
      <c r="D4" s="119"/>
      <c r="E4" s="120"/>
      <c r="F4" s="120"/>
      <c r="G4" s="120"/>
      <c r="H4" s="120"/>
      <c r="I4" s="120"/>
      <c r="J4" s="112"/>
      <c r="K4" s="4"/>
    </row>
    <row r="5" spans="1:12" ht="20.100000000000001" customHeight="1">
      <c r="A5" s="10">
        <v>1</v>
      </c>
      <c r="B5" s="10">
        <v>2</v>
      </c>
      <c r="C5" s="9">
        <v>3</v>
      </c>
      <c r="D5" s="9">
        <v>4</v>
      </c>
      <c r="E5" s="69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2"/>
    </row>
    <row r="6" spans="1:12" ht="20.100000000000001" customHeight="1">
      <c r="A6" s="103"/>
      <c r="B6" s="110" t="s">
        <v>7</v>
      </c>
      <c r="C6" s="103"/>
      <c r="D6" s="108"/>
      <c r="E6" s="104">
        <v>133222602</v>
      </c>
      <c r="F6" s="104">
        <v>19285850.710000001</v>
      </c>
      <c r="G6" s="104">
        <v>113936751.29000001</v>
      </c>
      <c r="H6" s="104">
        <v>0</v>
      </c>
      <c r="I6" s="104">
        <v>0</v>
      </c>
      <c r="J6" s="104">
        <v>0</v>
      </c>
      <c r="K6" s="13"/>
    </row>
    <row r="7" spans="1:12" ht="20.100000000000001" customHeight="1">
      <c r="A7" s="103" t="s">
        <v>65</v>
      </c>
      <c r="B7" s="110" t="s">
        <v>66</v>
      </c>
      <c r="C7" s="103"/>
      <c r="D7" s="108"/>
      <c r="E7" s="104">
        <v>13387752.310000001</v>
      </c>
      <c r="F7" s="104">
        <v>10261885.02</v>
      </c>
      <c r="G7" s="104">
        <v>3125867.29</v>
      </c>
      <c r="H7" s="104">
        <v>0</v>
      </c>
      <c r="I7" s="104">
        <v>0</v>
      </c>
      <c r="J7" s="104">
        <v>0</v>
      </c>
      <c r="K7" s="15"/>
    </row>
    <row r="8" spans="1:12" ht="20.100000000000001" customHeight="1">
      <c r="A8" s="103" t="s">
        <v>67</v>
      </c>
      <c r="B8" s="110" t="s">
        <v>68</v>
      </c>
      <c r="C8" s="103"/>
      <c r="D8" s="108"/>
      <c r="E8" s="104">
        <v>8974240.8100000005</v>
      </c>
      <c r="F8" s="104">
        <v>6105073.5199999996</v>
      </c>
      <c r="G8" s="104">
        <v>2869167.29</v>
      </c>
      <c r="H8" s="104">
        <v>0</v>
      </c>
      <c r="I8" s="104">
        <v>0</v>
      </c>
      <c r="J8" s="104">
        <v>0</v>
      </c>
      <c r="K8" s="15"/>
    </row>
    <row r="9" spans="1:12" ht="20.100000000000001" customHeight="1">
      <c r="A9" s="103" t="s">
        <v>69</v>
      </c>
      <c r="B9" s="110" t="s">
        <v>70</v>
      </c>
      <c r="C9" s="103" t="s">
        <v>71</v>
      </c>
      <c r="D9" s="108" t="s">
        <v>72</v>
      </c>
      <c r="E9" s="104">
        <v>6944998.5199999996</v>
      </c>
      <c r="F9" s="104">
        <v>6105073.5199999996</v>
      </c>
      <c r="G9" s="104">
        <v>839925</v>
      </c>
      <c r="H9" s="104">
        <v>0</v>
      </c>
      <c r="I9" s="104">
        <v>0</v>
      </c>
      <c r="J9" s="104">
        <v>0</v>
      </c>
      <c r="K9" s="15"/>
    </row>
    <row r="10" spans="1:12" ht="20.100000000000001" customHeight="1">
      <c r="A10" s="103" t="s">
        <v>73</v>
      </c>
      <c r="B10" s="110" t="s">
        <v>74</v>
      </c>
      <c r="C10" s="103" t="s">
        <v>71</v>
      </c>
      <c r="D10" s="108" t="s">
        <v>72</v>
      </c>
      <c r="E10" s="104">
        <v>1230000</v>
      </c>
      <c r="F10" s="104">
        <v>0</v>
      </c>
      <c r="G10" s="104">
        <v>1230000</v>
      </c>
      <c r="H10" s="104">
        <v>0</v>
      </c>
      <c r="I10" s="104">
        <v>0</v>
      </c>
      <c r="J10" s="104">
        <v>0</v>
      </c>
      <c r="K10" s="15"/>
    </row>
    <row r="11" spans="1:12" ht="20.100000000000001" customHeight="1">
      <c r="A11" s="103" t="s">
        <v>75</v>
      </c>
      <c r="B11" s="110" t="s">
        <v>76</v>
      </c>
      <c r="C11" s="103" t="s">
        <v>71</v>
      </c>
      <c r="D11" s="108" t="s">
        <v>72</v>
      </c>
      <c r="E11" s="104">
        <v>799242.29</v>
      </c>
      <c r="F11" s="104">
        <v>0</v>
      </c>
      <c r="G11" s="104">
        <v>799242.29</v>
      </c>
      <c r="H11" s="104">
        <v>0</v>
      </c>
      <c r="I11" s="104">
        <v>0</v>
      </c>
      <c r="J11" s="104">
        <v>0</v>
      </c>
      <c r="K11" s="15"/>
    </row>
    <row r="12" spans="1:12" ht="20.100000000000001" customHeight="1">
      <c r="A12" s="103" t="s">
        <v>77</v>
      </c>
      <c r="B12" s="110" t="s">
        <v>78</v>
      </c>
      <c r="C12" s="103"/>
      <c r="D12" s="108"/>
      <c r="E12" s="104">
        <v>4226311.5</v>
      </c>
      <c r="F12" s="104">
        <v>4156811.5</v>
      </c>
      <c r="G12" s="104">
        <v>69500</v>
      </c>
      <c r="H12" s="104">
        <v>0</v>
      </c>
      <c r="I12" s="104">
        <v>0</v>
      </c>
      <c r="J12" s="104">
        <v>0</v>
      </c>
      <c r="K12" s="15"/>
    </row>
    <row r="13" spans="1:12" ht="20.100000000000001" customHeight="1">
      <c r="A13" s="103" t="s">
        <v>79</v>
      </c>
      <c r="B13" s="110" t="s">
        <v>80</v>
      </c>
      <c r="C13" s="103" t="s">
        <v>81</v>
      </c>
      <c r="D13" s="108" t="s">
        <v>82</v>
      </c>
      <c r="E13" s="104">
        <v>4194871.5</v>
      </c>
      <c r="F13" s="104">
        <v>4125371.5</v>
      </c>
      <c r="G13" s="104">
        <v>69500</v>
      </c>
      <c r="H13" s="104">
        <v>0</v>
      </c>
      <c r="I13" s="104">
        <v>0</v>
      </c>
      <c r="J13" s="104">
        <v>0</v>
      </c>
      <c r="K13" s="15"/>
    </row>
    <row r="14" spans="1:12" ht="20.100000000000001" customHeight="1">
      <c r="A14" s="103" t="s">
        <v>79</v>
      </c>
      <c r="B14" s="110" t="s">
        <v>80</v>
      </c>
      <c r="C14" s="103" t="s">
        <v>83</v>
      </c>
      <c r="D14" s="108" t="s">
        <v>84</v>
      </c>
      <c r="E14" s="104">
        <v>31440</v>
      </c>
      <c r="F14" s="104">
        <v>31440</v>
      </c>
      <c r="G14" s="104">
        <v>0</v>
      </c>
      <c r="H14" s="104">
        <v>0</v>
      </c>
      <c r="I14" s="104">
        <v>0</v>
      </c>
      <c r="J14" s="104">
        <v>0</v>
      </c>
      <c r="K14" s="15"/>
    </row>
    <row r="15" spans="1:12" ht="20.100000000000001" customHeight="1">
      <c r="A15" s="103" t="s">
        <v>85</v>
      </c>
      <c r="B15" s="110" t="s">
        <v>86</v>
      </c>
      <c r="C15" s="103"/>
      <c r="D15" s="108"/>
      <c r="E15" s="104">
        <v>60000</v>
      </c>
      <c r="F15" s="104">
        <v>0</v>
      </c>
      <c r="G15" s="104">
        <v>60000</v>
      </c>
      <c r="H15" s="104">
        <v>0</v>
      </c>
      <c r="I15" s="104">
        <v>0</v>
      </c>
      <c r="J15" s="104">
        <v>0</v>
      </c>
      <c r="K15" s="15"/>
    </row>
    <row r="16" spans="1:12" ht="20.100000000000001" customHeight="1">
      <c r="A16" s="103" t="s">
        <v>87</v>
      </c>
      <c r="B16" s="110" t="s">
        <v>88</v>
      </c>
      <c r="C16" s="103" t="s">
        <v>71</v>
      </c>
      <c r="D16" s="108" t="s">
        <v>72</v>
      </c>
      <c r="E16" s="104">
        <v>60000</v>
      </c>
      <c r="F16" s="104">
        <v>0</v>
      </c>
      <c r="G16" s="104">
        <v>60000</v>
      </c>
      <c r="H16" s="104">
        <v>0</v>
      </c>
      <c r="I16" s="104">
        <v>0</v>
      </c>
      <c r="J16" s="104">
        <v>0</v>
      </c>
      <c r="K16" s="15"/>
      <c r="L16" s="70"/>
    </row>
    <row r="17" spans="1:11" ht="20.100000000000001" customHeight="1">
      <c r="A17" s="103" t="s">
        <v>89</v>
      </c>
      <c r="B17" s="110" t="s">
        <v>90</v>
      </c>
      <c r="C17" s="103"/>
      <c r="D17" s="108"/>
      <c r="E17" s="104">
        <v>127200</v>
      </c>
      <c r="F17" s="104">
        <v>0</v>
      </c>
      <c r="G17" s="104">
        <v>127200</v>
      </c>
      <c r="H17" s="104">
        <v>0</v>
      </c>
      <c r="I17" s="104">
        <v>0</v>
      </c>
      <c r="J17" s="104">
        <v>0</v>
      </c>
      <c r="K17" s="15"/>
    </row>
    <row r="18" spans="1:11" ht="20.100000000000001" customHeight="1">
      <c r="A18" s="103" t="s">
        <v>91</v>
      </c>
      <c r="B18" s="110" t="s">
        <v>92</v>
      </c>
      <c r="C18" s="103" t="s">
        <v>71</v>
      </c>
      <c r="D18" s="108" t="s">
        <v>72</v>
      </c>
      <c r="E18" s="104">
        <v>127200</v>
      </c>
      <c r="F18" s="104">
        <v>0</v>
      </c>
      <c r="G18" s="104">
        <v>127200</v>
      </c>
      <c r="H18" s="104">
        <v>0</v>
      </c>
      <c r="I18" s="104">
        <v>0</v>
      </c>
      <c r="J18" s="104">
        <v>0</v>
      </c>
      <c r="K18" s="15"/>
    </row>
    <row r="19" spans="1:11" ht="20.100000000000001" customHeight="1">
      <c r="A19" s="103" t="s">
        <v>93</v>
      </c>
      <c r="B19" s="110" t="s">
        <v>94</v>
      </c>
      <c r="C19" s="103"/>
      <c r="D19" s="108"/>
      <c r="E19" s="104">
        <v>135736</v>
      </c>
      <c r="F19" s="104">
        <v>0</v>
      </c>
      <c r="G19" s="104">
        <v>135736</v>
      </c>
      <c r="H19" s="104">
        <v>0</v>
      </c>
      <c r="I19" s="104">
        <v>0</v>
      </c>
      <c r="J19" s="104">
        <v>0</v>
      </c>
      <c r="K19" s="15"/>
    </row>
    <row r="20" spans="1:11" ht="20.100000000000001" customHeight="1">
      <c r="A20" s="103" t="s">
        <v>95</v>
      </c>
      <c r="B20" s="110" t="s">
        <v>96</v>
      </c>
      <c r="C20" s="103"/>
      <c r="D20" s="108"/>
      <c r="E20" s="104">
        <v>135736</v>
      </c>
      <c r="F20" s="104">
        <v>0</v>
      </c>
      <c r="G20" s="104">
        <v>135736</v>
      </c>
      <c r="H20" s="104">
        <v>0</v>
      </c>
      <c r="I20" s="104">
        <v>0</v>
      </c>
      <c r="J20" s="104">
        <v>0</v>
      </c>
      <c r="K20" s="15"/>
    </row>
    <row r="21" spans="1:11" ht="20.100000000000001" customHeight="1">
      <c r="A21" s="103" t="s">
        <v>97</v>
      </c>
      <c r="B21" s="110" t="s">
        <v>98</v>
      </c>
      <c r="C21" s="103" t="s">
        <v>71</v>
      </c>
      <c r="D21" s="108" t="s">
        <v>72</v>
      </c>
      <c r="E21" s="104">
        <v>135736</v>
      </c>
      <c r="F21" s="104">
        <v>0</v>
      </c>
      <c r="G21" s="104">
        <v>135736</v>
      </c>
      <c r="H21" s="104">
        <v>0</v>
      </c>
      <c r="I21" s="104">
        <v>0</v>
      </c>
      <c r="J21" s="104">
        <v>0</v>
      </c>
      <c r="K21" s="15"/>
    </row>
    <row r="22" spans="1:11" ht="20.100000000000001" customHeight="1">
      <c r="A22" s="103" t="s">
        <v>99</v>
      </c>
      <c r="B22" s="110" t="s">
        <v>100</v>
      </c>
      <c r="C22" s="103"/>
      <c r="D22" s="108"/>
      <c r="E22" s="104">
        <v>7394238.0999999996</v>
      </c>
      <c r="F22" s="104">
        <v>5710583.0999999996</v>
      </c>
      <c r="G22" s="104">
        <v>1683655</v>
      </c>
      <c r="H22" s="104">
        <v>0</v>
      </c>
      <c r="I22" s="104">
        <v>0</v>
      </c>
      <c r="J22" s="104">
        <v>0</v>
      </c>
      <c r="K22" s="15"/>
    </row>
    <row r="23" spans="1:11" ht="20.100000000000001" customHeight="1">
      <c r="A23" s="103" t="s">
        <v>101</v>
      </c>
      <c r="B23" s="110" t="s">
        <v>102</v>
      </c>
      <c r="C23" s="103"/>
      <c r="D23" s="108"/>
      <c r="E23" s="104">
        <v>1370855</v>
      </c>
      <c r="F23" s="104">
        <v>0</v>
      </c>
      <c r="G23" s="104">
        <v>1370855</v>
      </c>
      <c r="H23" s="104">
        <v>0</v>
      </c>
      <c r="I23" s="104">
        <v>0</v>
      </c>
      <c r="J23" s="104">
        <v>0</v>
      </c>
      <c r="K23" s="15"/>
    </row>
    <row r="24" spans="1:11" ht="20.100000000000001" customHeight="1">
      <c r="A24" s="103" t="s">
        <v>103</v>
      </c>
      <c r="B24" s="110" t="s">
        <v>104</v>
      </c>
      <c r="C24" s="103" t="s">
        <v>71</v>
      </c>
      <c r="D24" s="108" t="s">
        <v>72</v>
      </c>
      <c r="E24" s="104">
        <v>1370855</v>
      </c>
      <c r="F24" s="104">
        <v>0</v>
      </c>
      <c r="G24" s="104">
        <v>1370855</v>
      </c>
      <c r="H24" s="104">
        <v>0</v>
      </c>
      <c r="I24" s="104">
        <v>0</v>
      </c>
      <c r="J24" s="104">
        <v>0</v>
      </c>
      <c r="K24" s="15"/>
    </row>
    <row r="25" spans="1:11" ht="20.100000000000001" customHeight="1">
      <c r="A25" s="103" t="s">
        <v>105</v>
      </c>
      <c r="B25" s="110" t="s">
        <v>106</v>
      </c>
      <c r="C25" s="103"/>
      <c r="D25" s="108"/>
      <c r="E25" s="104">
        <v>4797919.0999999996</v>
      </c>
      <c r="F25" s="104">
        <v>4797919.0999999996</v>
      </c>
      <c r="G25" s="104">
        <v>0</v>
      </c>
      <c r="H25" s="104">
        <v>0</v>
      </c>
      <c r="I25" s="104">
        <v>0</v>
      </c>
      <c r="J25" s="104">
        <v>0</v>
      </c>
      <c r="K25" s="15"/>
    </row>
    <row r="26" spans="1:11" ht="20.100000000000001" customHeight="1">
      <c r="A26" s="103" t="s">
        <v>107</v>
      </c>
      <c r="B26" s="110" t="s">
        <v>108</v>
      </c>
      <c r="C26" s="103" t="s">
        <v>71</v>
      </c>
      <c r="D26" s="108" t="s">
        <v>72</v>
      </c>
      <c r="E26" s="104">
        <v>4011723.74</v>
      </c>
      <c r="F26" s="104">
        <v>4011723.74</v>
      </c>
      <c r="G26" s="104">
        <v>0</v>
      </c>
      <c r="H26" s="104">
        <v>0</v>
      </c>
      <c r="I26" s="104">
        <v>0</v>
      </c>
      <c r="J26" s="104">
        <v>0</v>
      </c>
      <c r="K26" s="15"/>
    </row>
    <row r="27" spans="1:11" ht="20.100000000000001" customHeight="1">
      <c r="A27" s="103" t="s">
        <v>109</v>
      </c>
      <c r="B27" s="110" t="s">
        <v>110</v>
      </c>
      <c r="C27" s="103" t="s">
        <v>81</v>
      </c>
      <c r="D27" s="108" t="s">
        <v>82</v>
      </c>
      <c r="E27" s="104">
        <v>509360.8</v>
      </c>
      <c r="F27" s="104">
        <v>509360.8</v>
      </c>
      <c r="G27" s="104">
        <v>0</v>
      </c>
      <c r="H27" s="104">
        <v>0</v>
      </c>
      <c r="I27" s="104">
        <v>0</v>
      </c>
      <c r="J27" s="104">
        <v>0</v>
      </c>
      <c r="K27" s="15"/>
    </row>
    <row r="28" spans="1:11" ht="20.100000000000001" customHeight="1">
      <c r="A28" s="103" t="s">
        <v>109</v>
      </c>
      <c r="B28" s="110" t="s">
        <v>110</v>
      </c>
      <c r="C28" s="103" t="s">
        <v>83</v>
      </c>
      <c r="D28" s="108" t="s">
        <v>84</v>
      </c>
      <c r="E28" s="104">
        <v>276834.56</v>
      </c>
      <c r="F28" s="104">
        <v>276834.56</v>
      </c>
      <c r="G28" s="104">
        <v>0</v>
      </c>
      <c r="H28" s="104">
        <v>0</v>
      </c>
      <c r="I28" s="104">
        <v>0</v>
      </c>
      <c r="J28" s="104">
        <v>0</v>
      </c>
    </row>
    <row r="29" spans="1:11" ht="20.100000000000001" customHeight="1">
      <c r="A29" s="103" t="s">
        <v>111</v>
      </c>
      <c r="B29" s="110" t="s">
        <v>112</v>
      </c>
      <c r="C29" s="103"/>
      <c r="D29" s="108"/>
      <c r="E29" s="104">
        <v>795988</v>
      </c>
      <c r="F29" s="104">
        <v>795988</v>
      </c>
      <c r="G29" s="104">
        <v>0</v>
      </c>
      <c r="H29" s="104">
        <v>0</v>
      </c>
      <c r="I29" s="104">
        <v>0</v>
      </c>
      <c r="J29" s="104">
        <v>0</v>
      </c>
    </row>
    <row r="30" spans="1:11" ht="20.100000000000001" customHeight="1">
      <c r="A30" s="103" t="s">
        <v>113</v>
      </c>
      <c r="B30" s="110" t="s">
        <v>114</v>
      </c>
      <c r="C30" s="103" t="s">
        <v>71</v>
      </c>
      <c r="D30" s="108" t="s">
        <v>72</v>
      </c>
      <c r="E30" s="104">
        <v>795988</v>
      </c>
      <c r="F30" s="104">
        <v>795988</v>
      </c>
      <c r="G30" s="104">
        <v>0</v>
      </c>
      <c r="H30" s="104">
        <v>0</v>
      </c>
      <c r="I30" s="104">
        <v>0</v>
      </c>
      <c r="J30" s="104">
        <v>0</v>
      </c>
    </row>
    <row r="31" spans="1:11" ht="20.100000000000001" customHeight="1">
      <c r="A31" s="103" t="s">
        <v>115</v>
      </c>
      <c r="B31" s="110" t="s">
        <v>116</v>
      </c>
      <c r="C31" s="103"/>
      <c r="D31" s="108"/>
      <c r="E31" s="104">
        <v>116676</v>
      </c>
      <c r="F31" s="104">
        <v>116676</v>
      </c>
      <c r="G31" s="104">
        <v>0</v>
      </c>
      <c r="H31" s="104">
        <v>0</v>
      </c>
      <c r="I31" s="104">
        <v>0</v>
      </c>
      <c r="J31" s="104">
        <v>0</v>
      </c>
    </row>
    <row r="32" spans="1:11" ht="20.100000000000001" customHeight="1">
      <c r="A32" s="103" t="s">
        <v>117</v>
      </c>
      <c r="B32" s="110" t="s">
        <v>118</v>
      </c>
      <c r="C32" s="103" t="s">
        <v>71</v>
      </c>
      <c r="D32" s="108" t="s">
        <v>72</v>
      </c>
      <c r="E32" s="104">
        <v>107316</v>
      </c>
      <c r="F32" s="104">
        <v>107316</v>
      </c>
      <c r="G32" s="104">
        <v>0</v>
      </c>
      <c r="H32" s="104">
        <v>0</v>
      </c>
      <c r="I32" s="104">
        <v>0</v>
      </c>
      <c r="J32" s="104">
        <v>0</v>
      </c>
    </row>
    <row r="33" spans="1:10" ht="20.100000000000001" customHeight="1">
      <c r="A33" s="103" t="s">
        <v>117</v>
      </c>
      <c r="B33" s="110" t="s">
        <v>118</v>
      </c>
      <c r="C33" s="103" t="s">
        <v>81</v>
      </c>
      <c r="D33" s="108" t="s">
        <v>82</v>
      </c>
      <c r="E33" s="104">
        <v>9360</v>
      </c>
      <c r="F33" s="104">
        <v>9360</v>
      </c>
      <c r="G33" s="104">
        <v>0</v>
      </c>
      <c r="H33" s="104">
        <v>0</v>
      </c>
      <c r="I33" s="104">
        <v>0</v>
      </c>
      <c r="J33" s="104">
        <v>0</v>
      </c>
    </row>
    <row r="34" spans="1:10" ht="20.100000000000001" customHeight="1">
      <c r="A34" s="103" t="s">
        <v>119</v>
      </c>
      <c r="B34" s="110" t="s">
        <v>120</v>
      </c>
      <c r="C34" s="103"/>
      <c r="D34" s="108"/>
      <c r="E34" s="104">
        <v>312800</v>
      </c>
      <c r="F34" s="104">
        <v>0</v>
      </c>
      <c r="G34" s="104">
        <v>312800</v>
      </c>
      <c r="H34" s="104">
        <v>0</v>
      </c>
      <c r="I34" s="104">
        <v>0</v>
      </c>
      <c r="J34" s="104">
        <v>0</v>
      </c>
    </row>
    <row r="35" spans="1:10" ht="20.100000000000001" customHeight="1">
      <c r="A35" s="103" t="s">
        <v>121</v>
      </c>
      <c r="B35" s="110" t="s">
        <v>122</v>
      </c>
      <c r="C35" s="103" t="s">
        <v>71</v>
      </c>
      <c r="D35" s="108" t="s">
        <v>72</v>
      </c>
      <c r="E35" s="104">
        <v>312800</v>
      </c>
      <c r="F35" s="104">
        <v>0</v>
      </c>
      <c r="G35" s="104">
        <v>312800</v>
      </c>
      <c r="H35" s="104">
        <v>0</v>
      </c>
      <c r="I35" s="104">
        <v>0</v>
      </c>
      <c r="J35" s="104">
        <v>0</v>
      </c>
    </row>
    <row r="36" spans="1:10" ht="20.100000000000001" customHeight="1">
      <c r="A36" s="103" t="s">
        <v>123</v>
      </c>
      <c r="B36" s="110" t="s">
        <v>124</v>
      </c>
      <c r="C36" s="103"/>
      <c r="D36" s="108"/>
      <c r="E36" s="104">
        <v>1865176.48</v>
      </c>
      <c r="F36" s="104">
        <v>1265176.48</v>
      </c>
      <c r="G36" s="104">
        <v>600000</v>
      </c>
      <c r="H36" s="104">
        <v>0</v>
      </c>
      <c r="I36" s="104">
        <v>0</v>
      </c>
      <c r="J36" s="104">
        <v>0</v>
      </c>
    </row>
    <row r="37" spans="1:10" ht="20.100000000000001" customHeight="1">
      <c r="A37" s="103" t="s">
        <v>125</v>
      </c>
      <c r="B37" s="110" t="s">
        <v>126</v>
      </c>
      <c r="C37" s="103"/>
      <c r="D37" s="108"/>
      <c r="E37" s="104">
        <v>600000</v>
      </c>
      <c r="F37" s="104">
        <v>0</v>
      </c>
      <c r="G37" s="104">
        <v>600000</v>
      </c>
      <c r="H37" s="104">
        <v>0</v>
      </c>
      <c r="I37" s="104">
        <v>0</v>
      </c>
      <c r="J37" s="104">
        <v>0</v>
      </c>
    </row>
    <row r="38" spans="1:10" ht="20.100000000000001" customHeight="1">
      <c r="A38" s="103" t="s">
        <v>127</v>
      </c>
      <c r="B38" s="110" t="s">
        <v>128</v>
      </c>
      <c r="C38" s="103" t="s">
        <v>71</v>
      </c>
      <c r="D38" s="108" t="s">
        <v>72</v>
      </c>
      <c r="E38" s="104">
        <v>600000</v>
      </c>
      <c r="F38" s="104">
        <v>0</v>
      </c>
      <c r="G38" s="104">
        <v>600000</v>
      </c>
      <c r="H38" s="104">
        <v>0</v>
      </c>
      <c r="I38" s="104">
        <v>0</v>
      </c>
      <c r="J38" s="104">
        <v>0</v>
      </c>
    </row>
    <row r="39" spans="1:10" ht="20.100000000000001" customHeight="1">
      <c r="A39" s="103" t="s">
        <v>129</v>
      </c>
      <c r="B39" s="110" t="s">
        <v>130</v>
      </c>
      <c r="C39" s="103"/>
      <c r="D39" s="108"/>
      <c r="E39" s="104">
        <v>1265176.48</v>
      </c>
      <c r="F39" s="104">
        <v>1265176.48</v>
      </c>
      <c r="G39" s="104">
        <v>0</v>
      </c>
      <c r="H39" s="104">
        <v>0</v>
      </c>
      <c r="I39" s="104">
        <v>0</v>
      </c>
      <c r="J39" s="104">
        <v>0</v>
      </c>
    </row>
    <row r="40" spans="1:10" ht="20.100000000000001" customHeight="1">
      <c r="A40" s="103" t="s">
        <v>131</v>
      </c>
      <c r="B40" s="110" t="s">
        <v>132</v>
      </c>
      <c r="C40" s="103" t="s">
        <v>71</v>
      </c>
      <c r="D40" s="108" t="s">
        <v>72</v>
      </c>
      <c r="E40" s="104">
        <v>968030.56</v>
      </c>
      <c r="F40" s="104">
        <v>968030.56</v>
      </c>
      <c r="G40" s="104">
        <v>0</v>
      </c>
      <c r="H40" s="104">
        <v>0</v>
      </c>
      <c r="I40" s="104">
        <v>0</v>
      </c>
      <c r="J40" s="104">
        <v>0</v>
      </c>
    </row>
    <row r="41" spans="1:10" ht="20.100000000000001" customHeight="1">
      <c r="A41" s="103" t="s">
        <v>133</v>
      </c>
      <c r="B41" s="110" t="s">
        <v>134</v>
      </c>
      <c r="C41" s="103" t="s">
        <v>81</v>
      </c>
      <c r="D41" s="108" t="s">
        <v>82</v>
      </c>
      <c r="E41" s="104">
        <v>227495.04000000001</v>
      </c>
      <c r="F41" s="104">
        <v>227495.04000000001</v>
      </c>
      <c r="G41" s="104">
        <v>0</v>
      </c>
      <c r="H41" s="104">
        <v>0</v>
      </c>
      <c r="I41" s="104">
        <v>0</v>
      </c>
      <c r="J41" s="104">
        <v>0</v>
      </c>
    </row>
    <row r="42" spans="1:10" ht="20.100000000000001" customHeight="1">
      <c r="A42" s="103" t="s">
        <v>133</v>
      </c>
      <c r="B42" s="110" t="s">
        <v>134</v>
      </c>
      <c r="C42" s="103" t="s">
        <v>83</v>
      </c>
      <c r="D42" s="108" t="s">
        <v>84</v>
      </c>
      <c r="E42" s="104">
        <v>69650.880000000005</v>
      </c>
      <c r="F42" s="104">
        <v>69650.880000000005</v>
      </c>
      <c r="G42" s="104">
        <v>0</v>
      </c>
      <c r="H42" s="104">
        <v>0</v>
      </c>
      <c r="I42" s="104">
        <v>0</v>
      </c>
      <c r="J42" s="104">
        <v>0</v>
      </c>
    </row>
    <row r="43" spans="1:10" ht="20.100000000000001" customHeight="1">
      <c r="A43" s="103" t="s">
        <v>135</v>
      </c>
      <c r="B43" s="110" t="s">
        <v>136</v>
      </c>
      <c r="C43" s="103"/>
      <c r="D43" s="108"/>
      <c r="E43" s="104">
        <v>100000000</v>
      </c>
      <c r="F43" s="104">
        <v>0</v>
      </c>
      <c r="G43" s="104">
        <v>100000000</v>
      </c>
      <c r="H43" s="104">
        <v>0</v>
      </c>
      <c r="I43" s="104">
        <v>0</v>
      </c>
      <c r="J43" s="104">
        <v>0</v>
      </c>
    </row>
    <row r="44" spans="1:10" ht="20.100000000000001" customHeight="1">
      <c r="A44" s="103" t="s">
        <v>137</v>
      </c>
      <c r="B44" s="110" t="s">
        <v>138</v>
      </c>
      <c r="C44" s="103"/>
      <c r="D44" s="108"/>
      <c r="E44" s="104">
        <v>100000000</v>
      </c>
      <c r="F44" s="104">
        <v>0</v>
      </c>
      <c r="G44" s="104">
        <v>100000000</v>
      </c>
      <c r="H44" s="104">
        <v>0</v>
      </c>
      <c r="I44" s="104">
        <v>0</v>
      </c>
      <c r="J44" s="104">
        <v>0</v>
      </c>
    </row>
    <row r="45" spans="1:10" ht="20.100000000000001" customHeight="1">
      <c r="A45" s="103" t="s">
        <v>139</v>
      </c>
      <c r="B45" s="110" t="s">
        <v>140</v>
      </c>
      <c r="C45" s="103" t="s">
        <v>71</v>
      </c>
      <c r="D45" s="108" t="s">
        <v>72</v>
      </c>
      <c r="E45" s="104">
        <v>100000000</v>
      </c>
      <c r="F45" s="104">
        <v>0</v>
      </c>
      <c r="G45" s="104">
        <v>100000000</v>
      </c>
      <c r="H45" s="104">
        <v>0</v>
      </c>
      <c r="I45" s="104">
        <v>0</v>
      </c>
      <c r="J45" s="104">
        <v>0</v>
      </c>
    </row>
    <row r="46" spans="1:10" ht="20.100000000000001" customHeight="1">
      <c r="A46" s="103" t="s">
        <v>141</v>
      </c>
      <c r="B46" s="110" t="s">
        <v>142</v>
      </c>
      <c r="C46" s="103"/>
      <c r="D46" s="108"/>
      <c r="E46" s="104">
        <v>8522382.6799999997</v>
      </c>
      <c r="F46" s="104">
        <v>1089479.6799999999</v>
      </c>
      <c r="G46" s="104">
        <v>7432903</v>
      </c>
      <c r="H46" s="104">
        <v>0</v>
      </c>
      <c r="I46" s="104">
        <v>0</v>
      </c>
      <c r="J46" s="104">
        <v>0</v>
      </c>
    </row>
    <row r="47" spans="1:10" ht="20.100000000000001" customHeight="1">
      <c r="A47" s="103" t="s">
        <v>143</v>
      </c>
      <c r="B47" s="110" t="s">
        <v>144</v>
      </c>
      <c r="C47" s="103"/>
      <c r="D47" s="108"/>
      <c r="E47" s="104">
        <v>1139479.68</v>
      </c>
      <c r="F47" s="104">
        <v>1089479.6799999999</v>
      </c>
      <c r="G47" s="104">
        <v>50000</v>
      </c>
      <c r="H47" s="104">
        <v>0</v>
      </c>
      <c r="I47" s="104">
        <v>0</v>
      </c>
      <c r="J47" s="104">
        <v>0</v>
      </c>
    </row>
    <row r="48" spans="1:10" ht="20.100000000000001" customHeight="1">
      <c r="A48" s="103" t="s">
        <v>145</v>
      </c>
      <c r="B48" s="110" t="s">
        <v>80</v>
      </c>
      <c r="C48" s="103" t="s">
        <v>83</v>
      </c>
      <c r="D48" s="108" t="s">
        <v>84</v>
      </c>
      <c r="E48" s="104">
        <v>1139479.68</v>
      </c>
      <c r="F48" s="104">
        <v>1089479.6799999999</v>
      </c>
      <c r="G48" s="104">
        <v>50000</v>
      </c>
      <c r="H48" s="104">
        <v>0</v>
      </c>
      <c r="I48" s="104">
        <v>0</v>
      </c>
      <c r="J48" s="104">
        <v>0</v>
      </c>
    </row>
    <row r="49" spans="1:10" ht="20.100000000000001" customHeight="1">
      <c r="A49" s="103" t="s">
        <v>146</v>
      </c>
      <c r="B49" s="110" t="s">
        <v>147</v>
      </c>
      <c r="C49" s="103"/>
      <c r="D49" s="108"/>
      <c r="E49" s="104">
        <v>7382903</v>
      </c>
      <c r="F49" s="104">
        <v>0</v>
      </c>
      <c r="G49" s="104">
        <v>7382903</v>
      </c>
      <c r="H49" s="104">
        <v>0</v>
      </c>
      <c r="I49" s="104">
        <v>0</v>
      </c>
      <c r="J49" s="104">
        <v>0</v>
      </c>
    </row>
    <row r="50" spans="1:10" ht="20.100000000000001" customHeight="1">
      <c r="A50" s="103" t="s">
        <v>148</v>
      </c>
      <c r="B50" s="110" t="s">
        <v>149</v>
      </c>
      <c r="C50" s="103" t="s">
        <v>71</v>
      </c>
      <c r="D50" s="108" t="s">
        <v>72</v>
      </c>
      <c r="E50" s="104">
        <v>2552800</v>
      </c>
      <c r="F50" s="104">
        <v>0</v>
      </c>
      <c r="G50" s="104">
        <v>2552800</v>
      </c>
      <c r="H50" s="104">
        <v>0</v>
      </c>
      <c r="I50" s="104">
        <v>0</v>
      </c>
      <c r="J50" s="104">
        <v>0</v>
      </c>
    </row>
    <row r="51" spans="1:10" ht="20.100000000000001" customHeight="1">
      <c r="A51" s="103" t="s">
        <v>150</v>
      </c>
      <c r="B51" s="110" t="s">
        <v>151</v>
      </c>
      <c r="C51" s="103" t="s">
        <v>71</v>
      </c>
      <c r="D51" s="108" t="s">
        <v>72</v>
      </c>
      <c r="E51" s="104">
        <v>4830103</v>
      </c>
      <c r="F51" s="104">
        <v>0</v>
      </c>
      <c r="G51" s="104">
        <v>4830103</v>
      </c>
      <c r="H51" s="104">
        <v>0</v>
      </c>
      <c r="I51" s="104">
        <v>0</v>
      </c>
      <c r="J51" s="104">
        <v>0</v>
      </c>
    </row>
    <row r="52" spans="1:10" ht="20.100000000000001" customHeight="1">
      <c r="A52" s="103" t="s">
        <v>152</v>
      </c>
      <c r="B52" s="110" t="s">
        <v>153</v>
      </c>
      <c r="C52" s="103"/>
      <c r="D52" s="108"/>
      <c r="E52" s="104">
        <v>958590</v>
      </c>
      <c r="F52" s="104">
        <v>0</v>
      </c>
      <c r="G52" s="104">
        <v>958590</v>
      </c>
      <c r="H52" s="104">
        <v>0</v>
      </c>
      <c r="I52" s="104">
        <v>0</v>
      </c>
      <c r="J52" s="104">
        <v>0</v>
      </c>
    </row>
    <row r="53" spans="1:10" ht="20.100000000000001" customHeight="1">
      <c r="A53" s="103" t="s">
        <v>154</v>
      </c>
      <c r="B53" s="110" t="s">
        <v>155</v>
      </c>
      <c r="C53" s="103"/>
      <c r="D53" s="108"/>
      <c r="E53" s="104">
        <v>958590</v>
      </c>
      <c r="F53" s="104">
        <v>0</v>
      </c>
      <c r="G53" s="104">
        <v>958590</v>
      </c>
      <c r="H53" s="104">
        <v>0</v>
      </c>
      <c r="I53" s="104">
        <v>0</v>
      </c>
      <c r="J53" s="104">
        <v>0</v>
      </c>
    </row>
    <row r="54" spans="1:10" ht="20.100000000000001" customHeight="1">
      <c r="A54" s="103" t="s">
        <v>156</v>
      </c>
      <c r="B54" s="110" t="s">
        <v>157</v>
      </c>
      <c r="C54" s="103" t="s">
        <v>71</v>
      </c>
      <c r="D54" s="108" t="s">
        <v>72</v>
      </c>
      <c r="E54" s="104">
        <v>958590</v>
      </c>
      <c r="F54" s="104">
        <v>0</v>
      </c>
      <c r="G54" s="104">
        <v>958590</v>
      </c>
      <c r="H54" s="104">
        <v>0</v>
      </c>
      <c r="I54" s="104">
        <v>0</v>
      </c>
      <c r="J54" s="104">
        <v>0</v>
      </c>
    </row>
    <row r="55" spans="1:10" ht="20.100000000000001" customHeight="1">
      <c r="A55" s="103" t="s">
        <v>158</v>
      </c>
      <c r="B55" s="110" t="s">
        <v>159</v>
      </c>
      <c r="C55" s="103"/>
      <c r="D55" s="108"/>
      <c r="E55" s="104">
        <v>958726.43</v>
      </c>
      <c r="F55" s="104">
        <v>958726.43</v>
      </c>
      <c r="G55" s="104">
        <v>0</v>
      </c>
      <c r="H55" s="104">
        <v>0</v>
      </c>
      <c r="I55" s="104">
        <v>0</v>
      </c>
      <c r="J55" s="104">
        <v>0</v>
      </c>
    </row>
    <row r="56" spans="1:10" ht="20.100000000000001" customHeight="1">
      <c r="A56" s="103" t="s">
        <v>160</v>
      </c>
      <c r="B56" s="110" t="s">
        <v>161</v>
      </c>
      <c r="C56" s="103"/>
      <c r="D56" s="108"/>
      <c r="E56" s="104">
        <v>958726.43</v>
      </c>
      <c r="F56" s="104">
        <v>958726.43</v>
      </c>
      <c r="G56" s="104">
        <v>0</v>
      </c>
      <c r="H56" s="104">
        <v>0</v>
      </c>
      <c r="I56" s="104">
        <v>0</v>
      </c>
      <c r="J56" s="104">
        <v>0</v>
      </c>
    </row>
    <row r="57" spans="1:10" ht="20.100000000000001" customHeight="1">
      <c r="A57" s="103" t="s">
        <v>162</v>
      </c>
      <c r="B57" s="110" t="s">
        <v>163</v>
      </c>
      <c r="C57" s="103" t="s">
        <v>71</v>
      </c>
      <c r="D57" s="108" t="s">
        <v>72</v>
      </c>
      <c r="E57" s="104">
        <v>340411.2</v>
      </c>
      <c r="F57" s="104">
        <v>340411.2</v>
      </c>
      <c r="G57" s="104">
        <v>0</v>
      </c>
      <c r="H57" s="104">
        <v>0</v>
      </c>
      <c r="I57" s="104">
        <v>0</v>
      </c>
      <c r="J57" s="104">
        <v>0</v>
      </c>
    </row>
    <row r="58" spans="1:10" ht="20.100000000000001" customHeight="1">
      <c r="A58" s="103" t="s">
        <v>162</v>
      </c>
      <c r="B58" s="110" t="s">
        <v>163</v>
      </c>
      <c r="C58" s="103" t="s">
        <v>81</v>
      </c>
      <c r="D58" s="108" t="s">
        <v>82</v>
      </c>
      <c r="E58" s="104">
        <v>294516</v>
      </c>
      <c r="F58" s="104">
        <v>294516</v>
      </c>
      <c r="G58" s="104">
        <v>0</v>
      </c>
      <c r="H58" s="104">
        <v>0</v>
      </c>
      <c r="I58" s="104">
        <v>0</v>
      </c>
      <c r="J58" s="104">
        <v>0</v>
      </c>
    </row>
    <row r="59" spans="1:10" ht="20.100000000000001" customHeight="1">
      <c r="A59" s="103" t="s">
        <v>162</v>
      </c>
      <c r="B59" s="110" t="s">
        <v>163</v>
      </c>
      <c r="C59" s="103" t="s">
        <v>83</v>
      </c>
      <c r="D59" s="108" t="s">
        <v>84</v>
      </c>
      <c r="E59" s="104">
        <v>80248.320000000007</v>
      </c>
      <c r="F59" s="104">
        <v>80248.320000000007</v>
      </c>
      <c r="G59" s="104">
        <v>0</v>
      </c>
      <c r="H59" s="104">
        <v>0</v>
      </c>
      <c r="I59" s="104">
        <v>0</v>
      </c>
      <c r="J59" s="104">
        <v>0</v>
      </c>
    </row>
    <row r="60" spans="1:10" ht="20.100000000000001" customHeight="1">
      <c r="A60" s="103" t="s">
        <v>164</v>
      </c>
      <c r="B60" s="110" t="s">
        <v>165</v>
      </c>
      <c r="C60" s="103" t="s">
        <v>71</v>
      </c>
      <c r="D60" s="108" t="s">
        <v>72</v>
      </c>
      <c r="E60" s="104">
        <v>151284.1</v>
      </c>
      <c r="F60" s="104">
        <v>151284.1</v>
      </c>
      <c r="G60" s="104">
        <v>0</v>
      </c>
      <c r="H60" s="104">
        <v>0</v>
      </c>
      <c r="I60" s="104">
        <v>0</v>
      </c>
      <c r="J60" s="104">
        <v>0</v>
      </c>
    </row>
    <row r="61" spans="1:10" ht="20.100000000000001" customHeight="1">
      <c r="A61" s="103" t="s">
        <v>164</v>
      </c>
      <c r="B61" s="110" t="s">
        <v>165</v>
      </c>
      <c r="C61" s="103" t="s">
        <v>81</v>
      </c>
      <c r="D61" s="108" t="s">
        <v>82</v>
      </c>
      <c r="E61" s="104">
        <v>70702.81</v>
      </c>
      <c r="F61" s="104">
        <v>70702.81</v>
      </c>
      <c r="G61" s="104">
        <v>0</v>
      </c>
      <c r="H61" s="104">
        <v>0</v>
      </c>
      <c r="I61" s="104">
        <v>0</v>
      </c>
      <c r="J61" s="104">
        <v>0</v>
      </c>
    </row>
    <row r="62" spans="1:10" ht="20.100000000000001" customHeight="1">
      <c r="A62" s="103" t="s">
        <v>164</v>
      </c>
      <c r="B62" s="110" t="s">
        <v>165</v>
      </c>
      <c r="C62" s="103" t="s">
        <v>83</v>
      </c>
      <c r="D62" s="108" t="s">
        <v>84</v>
      </c>
      <c r="E62" s="104">
        <v>21564</v>
      </c>
      <c r="F62" s="104">
        <v>21564</v>
      </c>
      <c r="G62" s="104">
        <v>0</v>
      </c>
      <c r="H62" s="104">
        <v>0</v>
      </c>
      <c r="I62" s="104">
        <v>0</v>
      </c>
      <c r="J62" s="104">
        <v>0</v>
      </c>
    </row>
  </sheetData>
  <mergeCells count="10">
    <mergeCell ref="B3:B4"/>
    <mergeCell ref="A3:A4"/>
    <mergeCell ref="C3:C4"/>
    <mergeCell ref="E3:E4"/>
    <mergeCell ref="J3:J4"/>
    <mergeCell ref="D3:D4"/>
    <mergeCell ref="F3:F4"/>
    <mergeCell ref="G3:G4"/>
    <mergeCell ref="H3:H4"/>
    <mergeCell ref="I3:I4"/>
  </mergeCells>
  <phoneticPr fontId="0" type="noConversion"/>
  <printOptions horizontalCentered="1"/>
  <pageMargins left="0.84015750509547427" right="0.319999996132738" top="0.45000000262823625" bottom="0.64015749871261474" header="0.51181100484893072" footer="0.5118110048489307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财政拨款收支预算总表</vt:lpstr>
      <vt:lpstr>一般公共预算支出表</vt:lpstr>
      <vt:lpstr>一般公共预算基本支出</vt:lpstr>
      <vt:lpstr>三公经费支出明细</vt:lpstr>
      <vt:lpstr>政府性基金预算支出</vt:lpstr>
      <vt:lpstr>部门收支总表</vt:lpstr>
      <vt:lpstr>部门收入总表</vt:lpstr>
      <vt:lpstr>部门支出总表</vt:lpstr>
      <vt:lpstr>部门收支总表!Print_Area</vt:lpstr>
      <vt:lpstr>部门支出总表!Print_Area</vt:lpstr>
      <vt:lpstr>财政拨款收支预算总表!Print_Area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2018-03-14T10:08:20Z</dcterms:created>
  <dcterms:modified xsi:type="dcterms:W3CDTF">2023-10-12T05:09:55Z</dcterms:modified>
</cp:coreProperties>
</file>